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a" sheetId="3" r:id="rId1"/>
    <sheet name="Mb" sheetId="4" r:id="rId2"/>
    <sheet name="Mc" sheetId="5" r:id="rId3"/>
    <sheet name="Md" sheetId="6" r:id="rId4"/>
    <sheet name="Mx" sheetId="7" r:id="rId5"/>
  </sheets>
  <definedNames>
    <definedName name="cj" localSheetId="0">Ma!$B$10:$O$10</definedName>
    <definedName name="cj" localSheetId="1">Mb!$B$10:$O$10</definedName>
    <definedName name="cj" localSheetId="2">Mc!$B$10:$H$10</definedName>
    <definedName name="cj" localSheetId="3">Md!$B$10:$V$10</definedName>
    <definedName name="cj" localSheetId="4">Mx!$B$10:$O$10</definedName>
    <definedName name="m" localSheetId="0">Ma!$B$5</definedName>
    <definedName name="m" localSheetId="1">Mb!$B$5</definedName>
    <definedName name="m" localSheetId="2">Mc!$B$5</definedName>
    <definedName name="m" localSheetId="3">Md!$B$5</definedName>
    <definedName name="m" localSheetId="4">Mx!$B$5</definedName>
    <definedName name="n" localSheetId="0">Ma!$C$5</definedName>
    <definedName name="n" localSheetId="1">Mb!$C$5</definedName>
    <definedName name="n" localSheetId="2">Mc!$C$5</definedName>
    <definedName name="n" localSheetId="3">Md!$C$5</definedName>
    <definedName name="n" localSheetId="4">Mx!$C$5</definedName>
    <definedName name="solver_adj" localSheetId="0" hidden="1">Ma!$B$24:$O$24</definedName>
    <definedName name="solver_adj" localSheetId="1" hidden="1">Mb!$B$30:$O$30</definedName>
    <definedName name="solver_adj" localSheetId="2" hidden="1">Mc!$B$23:$H$23</definedName>
    <definedName name="solver_adj" localSheetId="3" hidden="1">Md!$B$23:$V$23</definedName>
    <definedName name="solver_adj" localSheetId="4" hidden="1">Mx!$B$30:$O$30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lhs1" localSheetId="0" hidden="1">Ma!$P$13:$P$20</definedName>
    <definedName name="solver_lhs1" localSheetId="1" hidden="1">Mb!$P$13:$P$18</definedName>
    <definedName name="solver_lhs1" localSheetId="2" hidden="1">Mc!$B$23:$H$23</definedName>
    <definedName name="solver_lhs1" localSheetId="3" hidden="1">Md!$B$23:$V$23</definedName>
    <definedName name="solver_lhs1" localSheetId="4" hidden="1">Mx!$P$13:$P$18</definedName>
    <definedName name="solver_lhs2" localSheetId="0" hidden="1">Ma!$P$19:$P$20</definedName>
    <definedName name="solver_lhs2" localSheetId="1" hidden="1">Mb!$P$19:$P$24</definedName>
    <definedName name="solver_lhs2" localSheetId="2" hidden="1">Mc!$I$13:$I$19</definedName>
    <definedName name="solver_lhs2" localSheetId="3" hidden="1">Md!$W$13:$W$19</definedName>
    <definedName name="solver_lhs2" localSheetId="4" hidden="1">Mx!$P$19:$P$24</definedName>
    <definedName name="solver_lhs3" localSheetId="0" hidden="1">Ma!$B$24:$O$24</definedName>
    <definedName name="solver_lhs3" localSheetId="1" hidden="1">Mb!$P$25:$P$26</definedName>
    <definedName name="solver_lhs3" localSheetId="2" hidden="1">Mc!$I$18:$I$19</definedName>
    <definedName name="solver_lhs3" localSheetId="3" hidden="1">Md!$W$18:$W$19</definedName>
    <definedName name="solver_lhs3" localSheetId="4" hidden="1">Mx!$P$25:$P$26</definedName>
    <definedName name="solver_lhs4" localSheetId="1" hidden="1">Mb!$B$30:$O$30</definedName>
    <definedName name="solver_lhs4" localSheetId="4" hidden="1">Mx!$B$30:$O$30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0" hidden="1">3</definedName>
    <definedName name="solver_num" localSheetId="1" hidden="1">4</definedName>
    <definedName name="solver_num" localSheetId="2" hidden="1">2</definedName>
    <definedName name="solver_num" localSheetId="3" hidden="1">2</definedName>
    <definedName name="solver_num" localSheetId="4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0" hidden="1">Ma!$P$10</definedName>
    <definedName name="solver_opt" localSheetId="1" hidden="1">Mb!$P$10</definedName>
    <definedName name="solver_opt" localSheetId="2" hidden="1">Mc!$I$10</definedName>
    <definedName name="solver_opt" localSheetId="3" hidden="1">Md!$W$10</definedName>
    <definedName name="solver_opt" localSheetId="4" hidden="1">Mx!$P$10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0" hidden="1">3</definedName>
    <definedName name="solver_rel1" localSheetId="1" hidden="1">3</definedName>
    <definedName name="solver_rel1" localSheetId="2" hidden="1">4</definedName>
    <definedName name="solver_rel1" localSheetId="3" hidden="1">4</definedName>
    <definedName name="solver_rel1" localSheetId="4" hidden="1">3</definedName>
    <definedName name="solver_rel2" localSheetId="0" hidden="1">2</definedName>
    <definedName name="solver_rel2" localSheetId="1" hidden="1">1</definedName>
    <definedName name="solver_rel2" localSheetId="2" hidden="1">3</definedName>
    <definedName name="solver_rel2" localSheetId="3" hidden="1">3</definedName>
    <definedName name="solver_rel2" localSheetId="4" hidden="1">1</definedName>
    <definedName name="solver_rel3" localSheetId="0" hidden="1">4</definedName>
    <definedName name="solver_rel3" localSheetId="1" hidden="1">2</definedName>
    <definedName name="solver_rel3" localSheetId="2" hidden="1">1</definedName>
    <definedName name="solver_rel3" localSheetId="3" hidden="1">1</definedName>
    <definedName name="solver_rel3" localSheetId="4" hidden="1">2</definedName>
    <definedName name="solver_rel4" localSheetId="1" hidden="1">4</definedName>
    <definedName name="solver_rel4" localSheetId="4" hidden="1">4</definedName>
    <definedName name="solver_rhs1" localSheetId="0" hidden="1">Ma!$R$13:$R$20</definedName>
    <definedName name="solver_rhs1" localSheetId="1" hidden="1">Mb!$R$13:$R$18</definedName>
    <definedName name="solver_rhs1" localSheetId="2" hidden="1">entier</definedName>
    <definedName name="solver_rhs1" localSheetId="3" hidden="1">entier</definedName>
    <definedName name="solver_rhs1" localSheetId="4" hidden="1">Mx!$R$13:$R$18</definedName>
    <definedName name="solver_rhs2" localSheetId="0" hidden="1">0</definedName>
    <definedName name="solver_rhs2" localSheetId="1" hidden="1">0</definedName>
    <definedName name="solver_rhs2" localSheetId="2" hidden="1">Mc!$K$13:$K$19</definedName>
    <definedName name="solver_rhs2" localSheetId="3" hidden="1">Md!$Y$13:$Y$19</definedName>
    <definedName name="solver_rhs2" localSheetId="4" hidden="1">0</definedName>
    <definedName name="solver_rhs3" localSheetId="0" hidden="1">entier</definedName>
    <definedName name="solver_rhs3" localSheetId="1" hidden="1">0</definedName>
    <definedName name="solver_rhs3" localSheetId="2" hidden="1">Mc!$K$18:$K$19</definedName>
    <definedName name="solver_rhs3" localSheetId="3" hidden="1">Md!$Y$18:$Y$19</definedName>
    <definedName name="solver_rhs3" localSheetId="4" hidden="1">0</definedName>
    <definedName name="solver_rhs4" localSheetId="1" hidden="1">entier</definedName>
    <definedName name="solver_rhs4" localSheetId="4" hidden="1">entier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xj" localSheetId="0">Ma!$B$24:$O$24</definedName>
    <definedName name="xj" localSheetId="1">Mb!$B$30:$O$30</definedName>
    <definedName name="xj" localSheetId="2">Mc!$B$23:$H$23</definedName>
    <definedName name="xj" localSheetId="3">Md!$B$23:$V$23</definedName>
    <definedName name="xj" localSheetId="4">Mx!$B$30:$O$30</definedName>
    <definedName name="z" localSheetId="0">Ma!$P$10</definedName>
    <definedName name="z" localSheetId="1">Mb!$P$10</definedName>
    <definedName name="z" localSheetId="2">Mc!$I$10</definedName>
    <definedName name="z" localSheetId="3">Md!$W$10</definedName>
    <definedName name="z" localSheetId="4">Mx!$P$10</definedName>
  </definedNames>
  <calcPr calcId="152511" calcOnSave="0"/>
</workbook>
</file>

<file path=xl/calcChain.xml><?xml version="1.0" encoding="utf-8"?>
<calcChain xmlns="http://schemas.openxmlformats.org/spreadsheetml/2006/main">
  <c r="P26" i="7" l="1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C5" i="7"/>
  <c r="B5" i="7"/>
  <c r="B5" i="4"/>
  <c r="C5" i="4"/>
  <c r="P25" i="4"/>
  <c r="P24" i="4"/>
  <c r="C5" i="3" l="1"/>
  <c r="B5" i="3"/>
  <c r="P19" i="3"/>
  <c r="P18" i="3"/>
  <c r="P10" i="7" l="1"/>
  <c r="W10" i="6"/>
  <c r="W13" i="6"/>
  <c r="W14" i="6"/>
  <c r="W15" i="6"/>
  <c r="W16" i="6"/>
  <c r="W17" i="6"/>
  <c r="W18" i="6"/>
  <c r="W19" i="6"/>
  <c r="I10" i="5"/>
  <c r="I13" i="5"/>
  <c r="I14" i="5"/>
  <c r="I15" i="5"/>
  <c r="I16" i="5"/>
  <c r="I17" i="5"/>
  <c r="I18" i="5"/>
  <c r="I19" i="5"/>
  <c r="P21" i="4"/>
  <c r="P22" i="4"/>
  <c r="P23" i="4"/>
  <c r="P18" i="4"/>
  <c r="P19" i="4"/>
  <c r="P16" i="4"/>
  <c r="P17" i="4"/>
  <c r="P20" i="4"/>
  <c r="P10" i="4"/>
  <c r="P13" i="4"/>
  <c r="P14" i="4"/>
  <c r="P15" i="4"/>
  <c r="P26" i="4"/>
  <c r="P15" i="3"/>
  <c r="P16" i="3"/>
  <c r="P20" i="3"/>
  <c r="P17" i="3"/>
  <c r="P14" i="3"/>
  <c r="P13" i="3"/>
  <c r="P10" i="3"/>
</calcChain>
</file>

<file path=xl/sharedStrings.xml><?xml version="1.0" encoding="utf-8"?>
<sst xmlns="http://schemas.openxmlformats.org/spreadsheetml/2006/main" count="295" uniqueCount="92">
  <si>
    <t>&lt;=</t>
  </si>
  <si>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</si>
  <si>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</si>
  <si>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</si>
  <si>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</si>
  <si>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</si>
  <si>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</si>
  <si>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</si>
  <si>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</si>
  <si>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</si>
  <si>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</si>
  <si>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</si>
  <si>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</si>
  <si>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</si>
  <si>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</si>
  <si>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ExRév21-6  Les policiers</t>
  </si>
  <si>
    <t>x0</t>
  </si>
  <si>
    <t>y0</t>
  </si>
  <si>
    <t>x4</t>
  </si>
  <si>
    <t>y4</t>
  </si>
  <si>
    <t>x8</t>
  </si>
  <si>
    <t>y8</t>
  </si>
  <si>
    <t>x12</t>
  </si>
  <si>
    <t>y12</t>
  </si>
  <si>
    <t>x16</t>
  </si>
  <si>
    <t>y16</t>
  </si>
  <si>
    <t>x20</t>
  </si>
  <si>
    <t>y20</t>
  </si>
  <si>
    <t>00H-04H</t>
  </si>
  <si>
    <t>04H-08H</t>
  </si>
  <si>
    <t>08H-12H</t>
  </si>
  <si>
    <t>12H-16H</t>
  </si>
  <si>
    <t>16H-20H</t>
  </si>
  <si>
    <t>20H-00H</t>
  </si>
  <si>
    <t>Ent</t>
  </si>
  <si>
    <t>Supp 00H</t>
  </si>
  <si>
    <t>Supp 04H</t>
  </si>
  <si>
    <t>Supp 08H</t>
  </si>
  <si>
    <t>Supp 12H</t>
  </si>
  <si>
    <t>Supp 16H</t>
  </si>
  <si>
    <t>x1</t>
  </si>
  <si>
    <t>x2</t>
  </si>
  <si>
    <t>x3</t>
  </si>
  <si>
    <t>x5</t>
  </si>
  <si>
    <t>x6</t>
  </si>
  <si>
    <t>x7</t>
  </si>
  <si>
    <t>Min-Dim</t>
  </si>
  <si>
    <t>Min-Lun</t>
  </si>
  <si>
    <t>Min-Mar</t>
  </si>
  <si>
    <t>Min-Mer</t>
  </si>
  <si>
    <t>Min-Jeu</t>
  </si>
  <si>
    <t>Min-Ven</t>
  </si>
  <si>
    <t>Min-Sam</t>
  </si>
  <si>
    <t>x13</t>
  </si>
  <si>
    <t>x14</t>
  </si>
  <si>
    <t>x15</t>
  </si>
  <si>
    <t>x17</t>
  </si>
  <si>
    <t>x23</t>
  </si>
  <si>
    <t>x24</t>
  </si>
  <si>
    <t>x25</t>
  </si>
  <si>
    <t>x26</t>
  </si>
  <si>
    <t>x27</t>
  </si>
  <si>
    <t>x34</t>
  </si>
  <si>
    <t>x35</t>
  </si>
  <si>
    <t>x36</t>
  </si>
  <si>
    <t>x37</t>
  </si>
  <si>
    <t>x45</t>
  </si>
  <si>
    <t>x46</t>
  </si>
  <si>
    <t>x47</t>
  </si>
  <si>
    <t>x56</t>
  </si>
  <si>
    <t>x57</t>
  </si>
  <si>
    <t>x67</t>
  </si>
  <si>
    <t>y5</t>
  </si>
  <si>
    <t>y6</t>
  </si>
  <si>
    <t>Besoins 1</t>
  </si>
  <si>
    <t>Besoins 2</t>
  </si>
  <si>
    <t>Besoins 3</t>
  </si>
  <si>
    <t>Besoins 4</t>
  </si>
  <si>
    <t>Besoins 5</t>
  </si>
  <si>
    <t>Besoins 6</t>
  </si>
  <si>
    <t>Supp P1</t>
  </si>
  <si>
    <t>Supp P2</t>
  </si>
  <si>
    <t>Supp P3</t>
  </si>
  <si>
    <t>Supp P4</t>
  </si>
  <si>
    <t>Supp P5</t>
  </si>
  <si>
    <t>Supp P6</t>
  </si>
  <si>
    <t>xt</t>
  </si>
  <si>
    <t>yt</t>
  </si>
  <si>
    <t>Défn xt</t>
  </si>
  <si>
    <t>Défn yt</t>
  </si>
  <si>
    <t>=</t>
  </si>
  <si>
    <t>ExRév21-6  Les policiers (version de la note pour la question (b))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</si>
</sst>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7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X33" sqref="X33"/>
    </sheetView>
  </sheetViews>
  <sheetFormatPr baseColWidth="10" defaultRowHeight="12.75" x14ac:dyDescent="0.2"/>
  <cols>
    <col min="1" max="1" width="30.140625" customWidth="1"/>
    <col min="2" max="15" width="5.7109375" customWidth="1"/>
    <col min="16" max="16" width="7.28515625" customWidth="1"/>
    <col min="17" max="17" width="5.42578125" customWidth="1"/>
    <col min="18" max="18" width="6.42578125" customWidth="1"/>
  </cols>
  <sheetData>
    <row r="1" spans="1:19" ht="15.75" x14ac:dyDescent="0.25">
      <c r="A1" s="10" t="s">
        <v>15</v>
      </c>
    </row>
    <row r="3" spans="1:19" x14ac:dyDescent="0.2">
      <c r="A3" s="2" t="s">
        <v>13</v>
      </c>
    </row>
    <row r="5" spans="1:19" x14ac:dyDescent="0.2">
      <c r="A5" s="1" t="s">
        <v>14</v>
      </c>
      <c r="B5">
        <f>6+2</f>
        <v>8</v>
      </c>
      <c r="C5">
        <f>(2*6)+2</f>
        <v>14</v>
      </c>
    </row>
    <row r="8" spans="1:19" x14ac:dyDescent="0.2">
      <c r="A8" s="1" t="s">
        <v>2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33" t="s">
        <v>86</v>
      </c>
      <c r="O8" s="35" t="s">
        <v>87</v>
      </c>
      <c r="P8" s="11" t="s">
        <v>7</v>
      </c>
      <c r="Q8" s="12" t="s">
        <v>8</v>
      </c>
      <c r="R8" s="11" t="s">
        <v>9</v>
      </c>
      <c r="S8" s="3"/>
    </row>
    <row r="10" spans="1:19" ht="14.25" x14ac:dyDescent="0.25">
      <c r="A10" s="1" t="s">
        <v>4</v>
      </c>
      <c r="B10" s="15">
        <v>8</v>
      </c>
      <c r="C10" s="16">
        <v>14</v>
      </c>
      <c r="D10" s="16">
        <v>8</v>
      </c>
      <c r="E10" s="16">
        <v>14</v>
      </c>
      <c r="F10" s="16">
        <v>8</v>
      </c>
      <c r="G10" s="16">
        <v>14</v>
      </c>
      <c r="H10" s="16">
        <v>8</v>
      </c>
      <c r="I10" s="16">
        <v>14</v>
      </c>
      <c r="J10" s="16">
        <v>8</v>
      </c>
      <c r="K10" s="16">
        <v>14</v>
      </c>
      <c r="L10" s="16">
        <v>8</v>
      </c>
      <c r="M10" s="16">
        <v>14</v>
      </c>
      <c r="N10" s="16"/>
      <c r="O10" s="17"/>
      <c r="P10" s="14">
        <f>SUMPRODUCT(cj,xj)</f>
        <v>1700</v>
      </c>
    </row>
    <row r="12" spans="1:19" x14ac:dyDescent="0.2">
      <c r="A12" s="1" t="s">
        <v>3</v>
      </c>
    </row>
    <row r="13" spans="1:19" x14ac:dyDescent="0.2">
      <c r="A13" t="s">
        <v>28</v>
      </c>
      <c r="B13" s="18">
        <v>1</v>
      </c>
      <c r="C13" s="19">
        <v>1</v>
      </c>
      <c r="D13" s="19"/>
      <c r="E13" s="19"/>
      <c r="F13" s="19"/>
      <c r="G13" s="19"/>
      <c r="H13" s="19"/>
      <c r="I13" s="19"/>
      <c r="J13" s="19"/>
      <c r="K13" s="19">
        <v>1</v>
      </c>
      <c r="L13" s="19">
        <v>1</v>
      </c>
      <c r="M13" s="19">
        <v>1</v>
      </c>
      <c r="N13" s="19"/>
      <c r="O13" s="20"/>
      <c r="P13" s="29">
        <f t="shared" ref="P13:P20" si="0">SUMPRODUCT(B13:O13,xj)</f>
        <v>24</v>
      </c>
      <c r="Q13" s="26" t="s">
        <v>1</v>
      </c>
      <c r="R13" s="20">
        <v>24</v>
      </c>
    </row>
    <row r="14" spans="1:19" x14ac:dyDescent="0.2">
      <c r="A14" t="s">
        <v>29</v>
      </c>
      <c r="B14" s="21">
        <v>1</v>
      </c>
      <c r="C14" s="3">
        <v>1</v>
      </c>
      <c r="D14" s="3">
        <v>1</v>
      </c>
      <c r="E14" s="3">
        <v>1</v>
      </c>
      <c r="F14" s="3"/>
      <c r="G14" s="3"/>
      <c r="H14" s="3"/>
      <c r="I14" s="3"/>
      <c r="J14" s="3"/>
      <c r="K14" s="3"/>
      <c r="L14" s="3"/>
      <c r="M14" s="3">
        <v>1</v>
      </c>
      <c r="N14" s="3"/>
      <c r="O14" s="22"/>
      <c r="P14" s="30">
        <f t="shared" si="0"/>
        <v>56</v>
      </c>
      <c r="Q14" s="27" t="s">
        <v>1</v>
      </c>
      <c r="R14" s="22">
        <v>56</v>
      </c>
    </row>
    <row r="15" spans="1:19" x14ac:dyDescent="0.2">
      <c r="A15" t="s">
        <v>30</v>
      </c>
      <c r="B15" s="21"/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/>
      <c r="I15" s="3"/>
      <c r="J15" s="3"/>
      <c r="K15" s="3"/>
      <c r="L15" s="3"/>
      <c r="M15" s="3"/>
      <c r="N15" s="3"/>
      <c r="O15" s="22"/>
      <c r="P15" s="30">
        <f t="shared" si="0"/>
        <v>90</v>
      </c>
      <c r="Q15" s="27" t="s">
        <v>1</v>
      </c>
      <c r="R15" s="22">
        <v>90</v>
      </c>
    </row>
    <row r="16" spans="1:19" x14ac:dyDescent="0.2">
      <c r="A16" t="s">
        <v>31</v>
      </c>
      <c r="B16" s="21"/>
      <c r="C16" s="3"/>
      <c r="D16" s="3"/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/>
      <c r="K16" s="3"/>
      <c r="L16" s="3"/>
      <c r="M16" s="3"/>
      <c r="N16" s="3"/>
      <c r="O16" s="22"/>
      <c r="P16" s="30">
        <f t="shared" si="0"/>
        <v>116</v>
      </c>
      <c r="Q16" s="27" t="s">
        <v>1</v>
      </c>
      <c r="R16" s="22">
        <v>116</v>
      </c>
    </row>
    <row r="17" spans="1:18" x14ac:dyDescent="0.2">
      <c r="A17" t="s">
        <v>32</v>
      </c>
      <c r="B17" s="21"/>
      <c r="C17" s="3"/>
      <c r="D17" s="3"/>
      <c r="E17" s="3"/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/>
      <c r="M17" s="3"/>
      <c r="N17" s="3"/>
      <c r="O17" s="22"/>
      <c r="P17" s="31">
        <f t="shared" si="0"/>
        <v>40</v>
      </c>
      <c r="Q17" s="27" t="s">
        <v>1</v>
      </c>
      <c r="R17" s="22">
        <v>40</v>
      </c>
    </row>
    <row r="18" spans="1:18" x14ac:dyDescent="0.2">
      <c r="A18" t="s">
        <v>33</v>
      </c>
      <c r="B18" s="21"/>
      <c r="C18" s="3"/>
      <c r="D18" s="3"/>
      <c r="E18" s="3"/>
      <c r="F18" s="3"/>
      <c r="G18" s="3"/>
      <c r="H18" s="3"/>
      <c r="I18" s="3">
        <v>1</v>
      </c>
      <c r="J18" s="3">
        <v>1</v>
      </c>
      <c r="K18" s="3">
        <v>1</v>
      </c>
      <c r="L18" s="36">
        <v>1</v>
      </c>
      <c r="M18" s="36">
        <v>1</v>
      </c>
      <c r="N18" s="3"/>
      <c r="O18" s="22"/>
      <c r="P18" s="31">
        <f t="shared" si="0"/>
        <v>60</v>
      </c>
      <c r="Q18" s="27" t="s">
        <v>1</v>
      </c>
      <c r="R18" s="22">
        <v>60</v>
      </c>
    </row>
    <row r="19" spans="1:18" x14ac:dyDescent="0.2">
      <c r="A19" s="34" t="s">
        <v>88</v>
      </c>
      <c r="B19" s="21">
        <v>1</v>
      </c>
      <c r="C19" s="3"/>
      <c r="D19" s="3">
        <v>1</v>
      </c>
      <c r="E19" s="3"/>
      <c r="F19" s="3">
        <v>1</v>
      </c>
      <c r="G19" s="3"/>
      <c r="H19" s="36">
        <v>1</v>
      </c>
      <c r="I19" s="3"/>
      <c r="J19" s="3">
        <v>1</v>
      </c>
      <c r="K19" s="3"/>
      <c r="L19" s="3">
        <v>1</v>
      </c>
      <c r="M19" s="3"/>
      <c r="N19" s="3">
        <v>-1</v>
      </c>
      <c r="O19" s="22"/>
      <c r="P19" s="31">
        <f t="shared" si="0"/>
        <v>0</v>
      </c>
      <c r="Q19" s="37" t="s">
        <v>90</v>
      </c>
      <c r="R19" s="22">
        <v>0</v>
      </c>
    </row>
    <row r="20" spans="1:18" x14ac:dyDescent="0.2">
      <c r="A20" s="34" t="s">
        <v>89</v>
      </c>
      <c r="B20" s="23"/>
      <c r="C20" s="24">
        <v>1</v>
      </c>
      <c r="D20" s="24"/>
      <c r="E20" s="24">
        <v>1</v>
      </c>
      <c r="F20" s="24"/>
      <c r="G20" s="24">
        <v>1</v>
      </c>
      <c r="H20" s="24"/>
      <c r="I20" s="24">
        <v>1</v>
      </c>
      <c r="J20" s="24"/>
      <c r="K20" s="24">
        <v>1</v>
      </c>
      <c r="L20" s="24"/>
      <c r="M20" s="24">
        <v>1</v>
      </c>
      <c r="N20" s="24"/>
      <c r="O20" s="25">
        <v>-1</v>
      </c>
      <c r="P20" s="32">
        <f t="shared" si="0"/>
        <v>0</v>
      </c>
      <c r="Q20" s="38" t="s">
        <v>90</v>
      </c>
      <c r="R20" s="25">
        <v>0</v>
      </c>
    </row>
    <row r="22" spans="1:18" x14ac:dyDescent="0.2">
      <c r="A22" s="1" t="s">
        <v>6</v>
      </c>
      <c r="B22" s="4" t="s">
        <v>34</v>
      </c>
      <c r="C22" s="4" t="s">
        <v>34</v>
      </c>
      <c r="D22" s="4" t="s">
        <v>34</v>
      </c>
      <c r="E22" s="4" t="s">
        <v>34</v>
      </c>
      <c r="F22" s="4" t="s">
        <v>34</v>
      </c>
      <c r="G22" s="4" t="s">
        <v>34</v>
      </c>
      <c r="H22" s="4" t="s">
        <v>34</v>
      </c>
      <c r="I22" s="4" t="s">
        <v>34</v>
      </c>
      <c r="J22" s="4" t="s">
        <v>34</v>
      </c>
      <c r="K22" s="4" t="s">
        <v>34</v>
      </c>
      <c r="L22" s="4" t="s">
        <v>34</v>
      </c>
      <c r="M22" s="4" t="s">
        <v>34</v>
      </c>
      <c r="N22" s="4" t="s">
        <v>34</v>
      </c>
      <c r="O22" s="4" t="s">
        <v>34</v>
      </c>
    </row>
    <row r="23" spans="1:18" x14ac:dyDescent="0.2">
      <c r="Q23" s="6"/>
    </row>
    <row r="24" spans="1:18" ht="14.25" x14ac:dyDescent="0.25">
      <c r="A24" s="1" t="s">
        <v>5</v>
      </c>
      <c r="B24" s="8">
        <v>4</v>
      </c>
      <c r="C24" s="9">
        <v>0</v>
      </c>
      <c r="D24" s="13">
        <v>14</v>
      </c>
      <c r="E24" s="13">
        <v>38</v>
      </c>
      <c r="F24" s="13">
        <v>38</v>
      </c>
      <c r="G24" s="13">
        <v>0</v>
      </c>
      <c r="H24" s="13">
        <v>0</v>
      </c>
      <c r="I24" s="13">
        <v>40</v>
      </c>
      <c r="J24" s="13">
        <v>0</v>
      </c>
      <c r="K24" s="13">
        <v>0</v>
      </c>
      <c r="L24" s="13">
        <v>20</v>
      </c>
      <c r="M24" s="13">
        <v>0</v>
      </c>
      <c r="N24" s="13">
        <v>76</v>
      </c>
      <c r="O24" s="13">
        <v>78</v>
      </c>
      <c r="Q24" s="6"/>
      <c r="R24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X33" sqref="X33"/>
    </sheetView>
  </sheetViews>
  <sheetFormatPr baseColWidth="10" defaultRowHeight="12.75" x14ac:dyDescent="0.2"/>
  <cols>
    <col min="1" max="1" width="30.140625" customWidth="1"/>
    <col min="2" max="15" width="5.7109375" customWidth="1"/>
    <col min="16" max="16" width="7.28515625" customWidth="1"/>
    <col min="17" max="17" width="5.42578125" customWidth="1"/>
    <col min="18" max="18" width="6.42578125" customWidth="1"/>
  </cols>
  <sheetData>
    <row r="1" spans="1:19" ht="15.75" x14ac:dyDescent="0.25">
      <c r="A1" s="10" t="s">
        <v>15</v>
      </c>
    </row>
    <row r="3" spans="1:19" x14ac:dyDescent="0.2">
      <c r="A3" s="2" t="s">
        <v>13</v>
      </c>
    </row>
    <row r="5" spans="1:19" x14ac:dyDescent="0.2">
      <c r="A5" s="1" t="s">
        <v>14</v>
      </c>
      <c r="B5">
        <f>(2*6)+2</f>
        <v>14</v>
      </c>
      <c r="C5">
        <f>(2*6)+2</f>
        <v>14</v>
      </c>
    </row>
    <row r="8" spans="1:19" x14ac:dyDescent="0.2">
      <c r="A8" s="1" t="s">
        <v>2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33" t="s">
        <v>86</v>
      </c>
      <c r="O8" s="35" t="s">
        <v>87</v>
      </c>
      <c r="P8" s="11" t="s">
        <v>7</v>
      </c>
      <c r="Q8" s="12" t="s">
        <v>8</v>
      </c>
      <c r="R8" s="11" t="s">
        <v>9</v>
      </c>
      <c r="S8" s="3"/>
    </row>
    <row r="10" spans="1:19" ht="14.25" x14ac:dyDescent="0.25">
      <c r="A10" s="1" t="s">
        <v>4</v>
      </c>
      <c r="B10" s="15">
        <v>8</v>
      </c>
      <c r="C10" s="16">
        <v>14</v>
      </c>
      <c r="D10" s="16">
        <v>8</v>
      </c>
      <c r="E10" s="16">
        <v>14</v>
      </c>
      <c r="F10" s="16">
        <v>8</v>
      </c>
      <c r="G10" s="16">
        <v>14</v>
      </c>
      <c r="H10" s="16">
        <v>8</v>
      </c>
      <c r="I10" s="16">
        <v>14</v>
      </c>
      <c r="J10" s="16">
        <v>8</v>
      </c>
      <c r="K10" s="16">
        <v>14</v>
      </c>
      <c r="L10" s="16">
        <v>8</v>
      </c>
      <c r="M10" s="16">
        <v>14</v>
      </c>
      <c r="N10" s="16"/>
      <c r="O10" s="17"/>
      <c r="P10" s="14">
        <f>SUMPRODUCT(cj,xj)</f>
        <v>1764</v>
      </c>
    </row>
    <row r="12" spans="1:19" x14ac:dyDescent="0.2">
      <c r="A12" s="1" t="s">
        <v>3</v>
      </c>
    </row>
    <row r="13" spans="1:19" x14ac:dyDescent="0.2">
      <c r="A13" t="s">
        <v>28</v>
      </c>
      <c r="B13" s="18">
        <v>1</v>
      </c>
      <c r="C13" s="19">
        <v>1</v>
      </c>
      <c r="D13" s="19"/>
      <c r="E13" s="19"/>
      <c r="F13" s="19"/>
      <c r="G13" s="19"/>
      <c r="H13" s="19"/>
      <c r="I13" s="19"/>
      <c r="J13" s="19"/>
      <c r="K13" s="19">
        <v>1</v>
      </c>
      <c r="L13" s="19">
        <v>1</v>
      </c>
      <c r="M13" s="19">
        <v>1</v>
      </c>
      <c r="N13" s="19"/>
      <c r="O13" s="20"/>
      <c r="P13" s="29">
        <f>SUMPRODUCT(B13:O13,xj)</f>
        <v>42</v>
      </c>
      <c r="Q13" s="26" t="s">
        <v>1</v>
      </c>
      <c r="R13" s="20">
        <v>24</v>
      </c>
    </row>
    <row r="14" spans="1:19" x14ac:dyDescent="0.2">
      <c r="A14" t="s">
        <v>29</v>
      </c>
      <c r="B14" s="21">
        <v>1</v>
      </c>
      <c r="C14" s="3">
        <v>1</v>
      </c>
      <c r="D14" s="3">
        <v>1</v>
      </c>
      <c r="E14" s="3">
        <v>1</v>
      </c>
      <c r="F14" s="3"/>
      <c r="G14" s="3"/>
      <c r="H14" s="3"/>
      <c r="I14" s="3"/>
      <c r="J14" s="3"/>
      <c r="K14" s="3"/>
      <c r="L14" s="3"/>
      <c r="M14" s="36">
        <v>1</v>
      </c>
      <c r="N14" s="3"/>
      <c r="O14" s="22"/>
      <c r="P14" s="30">
        <f>SUMPRODUCT(B14:O14,xj)</f>
        <v>56</v>
      </c>
      <c r="Q14" s="27" t="s">
        <v>1</v>
      </c>
      <c r="R14" s="22">
        <v>56</v>
      </c>
    </row>
    <row r="15" spans="1:19" x14ac:dyDescent="0.2">
      <c r="A15" t="s">
        <v>30</v>
      </c>
      <c r="B15" s="21"/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/>
      <c r="I15" s="3"/>
      <c r="J15" s="3"/>
      <c r="K15" s="3"/>
      <c r="L15" s="3"/>
      <c r="M15" s="3"/>
      <c r="N15" s="3"/>
      <c r="O15" s="22"/>
      <c r="P15" s="30">
        <f>SUMPRODUCT(B15:O15,xj)</f>
        <v>90</v>
      </c>
      <c r="Q15" s="27" t="s">
        <v>1</v>
      </c>
      <c r="R15" s="22">
        <v>90</v>
      </c>
    </row>
    <row r="16" spans="1:19" x14ac:dyDescent="0.2">
      <c r="A16" t="s">
        <v>31</v>
      </c>
      <c r="B16" s="21"/>
      <c r="C16" s="3"/>
      <c r="D16" s="3"/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/>
      <c r="K16" s="3"/>
      <c r="L16" s="3"/>
      <c r="M16" s="3"/>
      <c r="N16" s="3"/>
      <c r="O16" s="22"/>
      <c r="P16" s="30">
        <f>SUMPRODUCT(B16:O16,xj)</f>
        <v>116</v>
      </c>
      <c r="Q16" s="27" t="s">
        <v>1</v>
      </c>
      <c r="R16" s="22">
        <v>116</v>
      </c>
    </row>
    <row r="17" spans="1:18" x14ac:dyDescent="0.2">
      <c r="A17" t="s">
        <v>32</v>
      </c>
      <c r="B17" s="21"/>
      <c r="C17" s="3"/>
      <c r="D17" s="3"/>
      <c r="E17" s="3"/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/>
      <c r="M17" s="3"/>
      <c r="N17" s="3"/>
      <c r="O17" s="22"/>
      <c r="P17" s="30">
        <f>SUMPRODUCT(B17:O17,xj)</f>
        <v>54</v>
      </c>
      <c r="Q17" s="27" t="s">
        <v>1</v>
      </c>
      <c r="R17" s="22">
        <v>40</v>
      </c>
    </row>
    <row r="18" spans="1:18" x14ac:dyDescent="0.2">
      <c r="A18" t="s">
        <v>33</v>
      </c>
      <c r="B18" s="21"/>
      <c r="C18" s="3"/>
      <c r="D18" s="3"/>
      <c r="E18" s="3"/>
      <c r="F18" s="3"/>
      <c r="G18" s="3"/>
      <c r="H18" s="3"/>
      <c r="I18" s="3">
        <v>1</v>
      </c>
      <c r="J18" s="3">
        <v>1</v>
      </c>
      <c r="K18" s="3">
        <v>1</v>
      </c>
      <c r="L18" s="3">
        <v>1</v>
      </c>
      <c r="M18" s="36">
        <v>1</v>
      </c>
      <c r="N18" s="3"/>
      <c r="O18" s="22"/>
      <c r="P18" s="30">
        <f t="shared" ref="P18:P25" si="0">SUMPRODUCT(B18:O18,xj)</f>
        <v>60</v>
      </c>
      <c r="Q18" s="27" t="s">
        <v>1</v>
      </c>
      <c r="R18" s="22">
        <v>60</v>
      </c>
    </row>
    <row r="19" spans="1:18" x14ac:dyDescent="0.2">
      <c r="A19" t="s">
        <v>35</v>
      </c>
      <c r="B19" s="21">
        <v>-1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/>
      <c r="P19" s="30">
        <f t="shared" si="0"/>
        <v>0</v>
      </c>
      <c r="Q19" s="27" t="s">
        <v>0</v>
      </c>
      <c r="R19" s="22">
        <v>0</v>
      </c>
    </row>
    <row r="20" spans="1:18" x14ac:dyDescent="0.2">
      <c r="A20" t="s">
        <v>36</v>
      </c>
      <c r="B20" s="21"/>
      <c r="C20" s="3"/>
      <c r="D20" s="3">
        <v>-1</v>
      </c>
      <c r="E20" s="3">
        <v>2</v>
      </c>
      <c r="F20" s="3"/>
      <c r="G20" s="3"/>
      <c r="H20" s="3"/>
      <c r="I20" s="3"/>
      <c r="J20" s="3"/>
      <c r="K20" s="3"/>
      <c r="L20" s="3"/>
      <c r="M20" s="3"/>
      <c r="N20" s="3"/>
      <c r="O20" s="22"/>
      <c r="P20" s="30">
        <f>SUMPRODUCT(B20:O20,xj)</f>
        <v>0</v>
      </c>
      <c r="Q20" s="27" t="s">
        <v>0</v>
      </c>
      <c r="R20" s="22">
        <v>0</v>
      </c>
    </row>
    <row r="21" spans="1:18" x14ac:dyDescent="0.2">
      <c r="A21" t="s">
        <v>37</v>
      </c>
      <c r="B21" s="21"/>
      <c r="C21" s="3"/>
      <c r="D21" s="3"/>
      <c r="E21" s="3"/>
      <c r="F21" s="3">
        <v>-1</v>
      </c>
      <c r="G21" s="3">
        <v>2</v>
      </c>
      <c r="H21" s="3"/>
      <c r="I21" s="3"/>
      <c r="J21" s="3"/>
      <c r="K21" s="3"/>
      <c r="L21" s="3"/>
      <c r="M21" s="3"/>
      <c r="N21" s="3"/>
      <c r="O21" s="22"/>
      <c r="P21" s="30">
        <f t="shared" si="0"/>
        <v>-48</v>
      </c>
      <c r="Q21" s="27" t="s">
        <v>0</v>
      </c>
      <c r="R21" s="22">
        <v>0</v>
      </c>
    </row>
    <row r="22" spans="1:18" x14ac:dyDescent="0.2">
      <c r="A22" t="s">
        <v>38</v>
      </c>
      <c r="B22" s="21"/>
      <c r="C22" s="3"/>
      <c r="D22" s="3"/>
      <c r="E22" s="3"/>
      <c r="F22" s="3"/>
      <c r="G22" s="3"/>
      <c r="H22" s="3">
        <v>-1</v>
      </c>
      <c r="I22" s="3">
        <v>2</v>
      </c>
      <c r="J22" s="3"/>
      <c r="K22" s="3"/>
      <c r="L22" s="3"/>
      <c r="M22" s="3"/>
      <c r="N22" s="3"/>
      <c r="O22" s="22"/>
      <c r="P22" s="30">
        <f t="shared" si="0"/>
        <v>0</v>
      </c>
      <c r="Q22" s="27" t="s">
        <v>0</v>
      </c>
      <c r="R22" s="22">
        <v>0</v>
      </c>
    </row>
    <row r="23" spans="1:18" x14ac:dyDescent="0.2">
      <c r="A23" t="s">
        <v>39</v>
      </c>
      <c r="B23" s="21"/>
      <c r="C23" s="3"/>
      <c r="D23" s="3"/>
      <c r="E23" s="3"/>
      <c r="F23" s="3"/>
      <c r="G23" s="3"/>
      <c r="H23" s="3"/>
      <c r="I23" s="3"/>
      <c r="J23" s="3">
        <v>-1</v>
      </c>
      <c r="K23" s="3">
        <v>2</v>
      </c>
      <c r="L23" s="3"/>
      <c r="M23" s="3"/>
      <c r="N23" s="3"/>
      <c r="O23" s="22"/>
      <c r="P23" s="31">
        <f t="shared" si="0"/>
        <v>0</v>
      </c>
      <c r="Q23" s="27" t="s">
        <v>0</v>
      </c>
      <c r="R23" s="22">
        <v>0</v>
      </c>
    </row>
    <row r="24" spans="1:18" x14ac:dyDescent="0.2">
      <c r="A24" t="s">
        <v>33</v>
      </c>
      <c r="B24" s="21"/>
      <c r="C24" s="3"/>
      <c r="D24" s="3"/>
      <c r="E24" s="3"/>
      <c r="F24" s="3"/>
      <c r="G24" s="3"/>
      <c r="H24" s="3"/>
      <c r="I24" s="3"/>
      <c r="J24" s="3"/>
      <c r="K24" s="3"/>
      <c r="L24" s="36">
        <v>-1</v>
      </c>
      <c r="M24" s="3">
        <v>2</v>
      </c>
      <c r="N24" s="3"/>
      <c r="O24" s="22"/>
      <c r="P24" s="31">
        <f t="shared" si="0"/>
        <v>0</v>
      </c>
      <c r="Q24" s="27" t="s">
        <v>0</v>
      </c>
      <c r="R24" s="22">
        <v>0</v>
      </c>
    </row>
    <row r="25" spans="1:18" x14ac:dyDescent="0.2">
      <c r="A25" s="34" t="s">
        <v>88</v>
      </c>
      <c r="B25" s="21">
        <v>1</v>
      </c>
      <c r="C25" s="3"/>
      <c r="D25" s="3">
        <v>1</v>
      </c>
      <c r="E25" s="3"/>
      <c r="F25" s="3">
        <v>1</v>
      </c>
      <c r="G25" s="3"/>
      <c r="H25" s="36">
        <v>1</v>
      </c>
      <c r="I25" s="3"/>
      <c r="J25" s="3">
        <v>1</v>
      </c>
      <c r="K25" s="3"/>
      <c r="L25" s="3">
        <v>1</v>
      </c>
      <c r="M25" s="3"/>
      <c r="N25" s="3">
        <v>-1</v>
      </c>
      <c r="O25" s="22"/>
      <c r="P25" s="31">
        <f t="shared" si="0"/>
        <v>0</v>
      </c>
      <c r="Q25" s="37" t="s">
        <v>90</v>
      </c>
      <c r="R25" s="22">
        <v>0</v>
      </c>
    </row>
    <row r="26" spans="1:18" x14ac:dyDescent="0.2">
      <c r="A26" s="34" t="s">
        <v>89</v>
      </c>
      <c r="B26" s="23"/>
      <c r="C26" s="24">
        <v>1</v>
      </c>
      <c r="D26" s="24"/>
      <c r="E26" s="24">
        <v>1</v>
      </c>
      <c r="F26" s="24"/>
      <c r="G26" s="24">
        <v>1</v>
      </c>
      <c r="H26" s="24"/>
      <c r="I26" s="24">
        <v>1</v>
      </c>
      <c r="J26" s="24"/>
      <c r="K26" s="24">
        <v>1</v>
      </c>
      <c r="L26" s="24"/>
      <c r="M26" s="24">
        <v>1</v>
      </c>
      <c r="N26" s="24"/>
      <c r="O26" s="25">
        <v>-1</v>
      </c>
      <c r="P26" s="32">
        <f>SUMPRODUCT(B26:O26,xj)</f>
        <v>0</v>
      </c>
      <c r="Q26" s="38" t="s">
        <v>90</v>
      </c>
      <c r="R26" s="25">
        <v>0</v>
      </c>
    </row>
    <row r="28" spans="1:18" x14ac:dyDescent="0.2">
      <c r="A28" s="1" t="s">
        <v>6</v>
      </c>
      <c r="B28" s="4" t="s">
        <v>34</v>
      </c>
      <c r="C28" s="4" t="s">
        <v>34</v>
      </c>
      <c r="D28" s="4" t="s">
        <v>34</v>
      </c>
      <c r="E28" s="4" t="s">
        <v>34</v>
      </c>
      <c r="F28" s="4" t="s">
        <v>34</v>
      </c>
      <c r="G28" s="4" t="s">
        <v>34</v>
      </c>
      <c r="H28" s="4" t="s">
        <v>34</v>
      </c>
      <c r="I28" s="4" t="s">
        <v>34</v>
      </c>
      <c r="J28" s="4" t="s">
        <v>34</v>
      </c>
      <c r="K28" s="4" t="s">
        <v>34</v>
      </c>
      <c r="L28" s="4" t="s">
        <v>34</v>
      </c>
      <c r="M28" s="4" t="s">
        <v>34</v>
      </c>
      <c r="N28" s="4" t="s">
        <v>34</v>
      </c>
      <c r="O28" s="4" t="s">
        <v>34</v>
      </c>
    </row>
    <row r="29" spans="1:18" x14ac:dyDescent="0.2">
      <c r="Q29" s="6"/>
    </row>
    <row r="30" spans="1:18" ht="14.25" x14ac:dyDescent="0.25">
      <c r="A30" s="1" t="s">
        <v>5</v>
      </c>
      <c r="B30" s="8">
        <v>0</v>
      </c>
      <c r="C30" s="9">
        <v>0</v>
      </c>
      <c r="D30" s="13">
        <v>28</v>
      </c>
      <c r="E30" s="13">
        <v>14</v>
      </c>
      <c r="F30" s="13">
        <v>48</v>
      </c>
      <c r="G30" s="13">
        <v>0</v>
      </c>
      <c r="H30" s="13">
        <v>36</v>
      </c>
      <c r="I30" s="13">
        <v>18</v>
      </c>
      <c r="J30" s="13">
        <v>0</v>
      </c>
      <c r="K30" s="13">
        <v>0</v>
      </c>
      <c r="L30" s="13">
        <v>28</v>
      </c>
      <c r="M30" s="13">
        <v>14</v>
      </c>
      <c r="N30" s="13">
        <v>140</v>
      </c>
      <c r="O30" s="13">
        <v>46</v>
      </c>
      <c r="Q30" s="6"/>
      <c r="R30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T33" sqref="T33"/>
    </sheetView>
  </sheetViews>
  <sheetFormatPr baseColWidth="10" defaultRowHeight="12.75" x14ac:dyDescent="0.2"/>
  <cols>
    <col min="1" max="1" width="30.140625" customWidth="1"/>
    <col min="2" max="8" width="5.7109375" customWidth="1"/>
    <col min="9" max="9" width="7.28515625" customWidth="1"/>
    <col min="10" max="10" width="5.42578125" customWidth="1"/>
    <col min="11" max="11" width="6.42578125" customWidth="1"/>
  </cols>
  <sheetData>
    <row r="1" spans="1:12" ht="15.75" x14ac:dyDescent="0.25">
      <c r="A1" s="10" t="s">
        <v>15</v>
      </c>
    </row>
    <row r="3" spans="1:12" x14ac:dyDescent="0.2">
      <c r="A3" s="2" t="s">
        <v>13</v>
      </c>
    </row>
    <row r="5" spans="1:12" x14ac:dyDescent="0.2">
      <c r="A5" s="1" t="s">
        <v>14</v>
      </c>
      <c r="B5">
        <v>7</v>
      </c>
      <c r="C5">
        <v>7</v>
      </c>
    </row>
    <row r="8" spans="1:12" x14ac:dyDescent="0.2">
      <c r="A8" s="1" t="s">
        <v>2</v>
      </c>
      <c r="B8" s="5" t="s">
        <v>40</v>
      </c>
      <c r="C8" s="5" t="s">
        <v>41</v>
      </c>
      <c r="D8" s="5" t="s">
        <v>42</v>
      </c>
      <c r="E8" s="5" t="s">
        <v>18</v>
      </c>
      <c r="F8" s="5" t="s">
        <v>43</v>
      </c>
      <c r="G8" s="5" t="s">
        <v>44</v>
      </c>
      <c r="H8" s="5" t="s">
        <v>45</v>
      </c>
      <c r="I8" s="11" t="s">
        <v>7</v>
      </c>
      <c r="J8" s="12" t="s">
        <v>8</v>
      </c>
      <c r="K8" s="11" t="s">
        <v>9</v>
      </c>
      <c r="L8" s="3"/>
    </row>
    <row r="9" spans="1:12" x14ac:dyDescent="0.2">
      <c r="B9" s="3"/>
      <c r="C9" s="3"/>
      <c r="D9" s="3"/>
      <c r="E9" s="3"/>
      <c r="F9" s="3"/>
      <c r="G9" s="3"/>
      <c r="H9" s="3"/>
    </row>
    <row r="10" spans="1:12" ht="14.25" x14ac:dyDescent="0.25">
      <c r="A10" s="1" t="s">
        <v>4</v>
      </c>
      <c r="B10" s="15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7">
        <v>1</v>
      </c>
      <c r="I10" s="14">
        <f>SUMPRODUCT(cj,xj)</f>
        <v>270</v>
      </c>
    </row>
    <row r="11" spans="1:12" x14ac:dyDescent="0.2">
      <c r="B11" s="3"/>
      <c r="C11" s="3"/>
      <c r="D11" s="3"/>
      <c r="E11" s="3"/>
      <c r="F11" s="3"/>
      <c r="G11" s="3"/>
      <c r="H11" s="3"/>
    </row>
    <row r="12" spans="1:12" x14ac:dyDescent="0.2">
      <c r="A12" s="1" t="s">
        <v>3</v>
      </c>
      <c r="B12" s="3"/>
      <c r="C12" s="3"/>
      <c r="D12" s="3"/>
      <c r="E12" s="3"/>
      <c r="F12" s="3"/>
      <c r="G12" s="3"/>
      <c r="H12" s="3"/>
    </row>
    <row r="13" spans="1:12" x14ac:dyDescent="0.2">
      <c r="A13" t="s">
        <v>46</v>
      </c>
      <c r="B13" s="18">
        <v>0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20">
        <v>0</v>
      </c>
      <c r="I13" s="29">
        <f t="shared" ref="I13:I19" si="0">SUMPRODUCT(B13:H13,xj)</f>
        <v>175</v>
      </c>
      <c r="J13" s="26" t="s">
        <v>1</v>
      </c>
      <c r="K13" s="20">
        <v>175</v>
      </c>
    </row>
    <row r="14" spans="1:12" x14ac:dyDescent="0.2">
      <c r="A14" t="s">
        <v>47</v>
      </c>
      <c r="B14" s="21">
        <v>0</v>
      </c>
      <c r="C14" s="3">
        <v>0</v>
      </c>
      <c r="D14" s="3">
        <v>1</v>
      </c>
      <c r="E14" s="3">
        <v>1</v>
      </c>
      <c r="F14" s="3">
        <v>1</v>
      </c>
      <c r="G14" s="3">
        <v>1</v>
      </c>
      <c r="H14" s="22">
        <v>1</v>
      </c>
      <c r="I14" s="30">
        <f t="shared" si="0"/>
        <v>135</v>
      </c>
      <c r="J14" s="27" t="s">
        <v>1</v>
      </c>
      <c r="K14" s="22">
        <v>125</v>
      </c>
    </row>
    <row r="15" spans="1:12" x14ac:dyDescent="0.2">
      <c r="A15" t="s">
        <v>48</v>
      </c>
      <c r="B15" s="21">
        <v>1</v>
      </c>
      <c r="C15" s="3">
        <v>0</v>
      </c>
      <c r="D15" s="3">
        <v>0</v>
      </c>
      <c r="E15" s="3">
        <v>1</v>
      </c>
      <c r="F15" s="3">
        <v>1</v>
      </c>
      <c r="G15" s="3">
        <v>1</v>
      </c>
      <c r="H15" s="22">
        <v>1</v>
      </c>
      <c r="I15" s="30">
        <f t="shared" si="0"/>
        <v>120</v>
      </c>
      <c r="J15" s="27" t="s">
        <v>1</v>
      </c>
      <c r="K15" s="22">
        <v>120</v>
      </c>
    </row>
    <row r="16" spans="1:12" x14ac:dyDescent="0.2">
      <c r="A16" t="s">
        <v>49</v>
      </c>
      <c r="B16" s="21">
        <v>1</v>
      </c>
      <c r="C16" s="3">
        <v>1</v>
      </c>
      <c r="D16" s="3">
        <v>0</v>
      </c>
      <c r="E16" s="3">
        <v>0</v>
      </c>
      <c r="F16" s="3">
        <v>1</v>
      </c>
      <c r="G16" s="3">
        <v>1</v>
      </c>
      <c r="H16" s="22">
        <v>1</v>
      </c>
      <c r="I16" s="30">
        <f t="shared" si="0"/>
        <v>135</v>
      </c>
      <c r="J16" s="27" t="s">
        <v>1</v>
      </c>
      <c r="K16" s="22">
        <v>135</v>
      </c>
    </row>
    <row r="17" spans="1:11" x14ac:dyDescent="0.2">
      <c r="A17" t="s">
        <v>50</v>
      </c>
      <c r="B17" s="21">
        <v>1</v>
      </c>
      <c r="C17" s="3">
        <v>1</v>
      </c>
      <c r="D17" s="3">
        <v>1</v>
      </c>
      <c r="E17" s="3">
        <v>0</v>
      </c>
      <c r="F17" s="3">
        <v>0</v>
      </c>
      <c r="G17" s="3">
        <v>1</v>
      </c>
      <c r="H17" s="22">
        <v>1</v>
      </c>
      <c r="I17" s="30">
        <f t="shared" si="0"/>
        <v>245</v>
      </c>
      <c r="J17" s="27" t="s">
        <v>1</v>
      </c>
      <c r="K17" s="22">
        <v>140</v>
      </c>
    </row>
    <row r="18" spans="1:11" x14ac:dyDescent="0.2">
      <c r="A18" t="s">
        <v>51</v>
      </c>
      <c r="B18" s="21">
        <v>1</v>
      </c>
      <c r="C18" s="3">
        <v>1</v>
      </c>
      <c r="D18" s="3">
        <v>1</v>
      </c>
      <c r="E18" s="3">
        <v>1</v>
      </c>
      <c r="F18" s="3">
        <v>0</v>
      </c>
      <c r="G18" s="3">
        <v>0</v>
      </c>
      <c r="H18" s="22">
        <v>1</v>
      </c>
      <c r="I18" s="31">
        <f t="shared" si="0"/>
        <v>270</v>
      </c>
      <c r="J18" s="27" t="s">
        <v>1</v>
      </c>
      <c r="K18" s="22">
        <v>240</v>
      </c>
    </row>
    <row r="19" spans="1:11" x14ac:dyDescent="0.2">
      <c r="A19" t="s">
        <v>52</v>
      </c>
      <c r="B19" s="23">
        <v>1</v>
      </c>
      <c r="C19" s="24">
        <v>1</v>
      </c>
      <c r="D19" s="24">
        <v>1</v>
      </c>
      <c r="E19" s="24">
        <v>1</v>
      </c>
      <c r="F19" s="24">
        <v>1</v>
      </c>
      <c r="G19" s="24">
        <v>0</v>
      </c>
      <c r="H19" s="25">
        <v>0</v>
      </c>
      <c r="I19" s="32">
        <f t="shared" si="0"/>
        <v>270</v>
      </c>
      <c r="J19" s="28" t="s">
        <v>1</v>
      </c>
      <c r="K19" s="25">
        <v>270</v>
      </c>
    </row>
    <row r="21" spans="1:11" x14ac:dyDescent="0.2">
      <c r="A21" s="1" t="s">
        <v>6</v>
      </c>
      <c r="B21" s="4" t="s">
        <v>34</v>
      </c>
      <c r="C21" s="4" t="s">
        <v>34</v>
      </c>
      <c r="D21" s="4" t="s">
        <v>34</v>
      </c>
      <c r="E21" s="4" t="s">
        <v>34</v>
      </c>
      <c r="F21" s="4" t="s">
        <v>34</v>
      </c>
      <c r="G21" s="4" t="s">
        <v>34</v>
      </c>
      <c r="H21" s="4" t="s">
        <v>34</v>
      </c>
    </row>
    <row r="22" spans="1:11" x14ac:dyDescent="0.2">
      <c r="J22" s="6"/>
    </row>
    <row r="23" spans="1:11" ht="14.25" x14ac:dyDescent="0.25">
      <c r="A23" s="1" t="s">
        <v>5</v>
      </c>
      <c r="B23" s="8">
        <v>95</v>
      </c>
      <c r="C23" s="9">
        <v>40</v>
      </c>
      <c r="D23" s="13">
        <v>110</v>
      </c>
      <c r="E23" s="13">
        <v>25</v>
      </c>
      <c r="F23" s="13">
        <v>0</v>
      </c>
      <c r="G23" s="13">
        <v>0</v>
      </c>
      <c r="H23" s="13">
        <v>0</v>
      </c>
      <c r="J23" s="6"/>
      <c r="K23" s="7"/>
    </row>
  </sheetData>
  <phoneticPr fontId="8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AC33" sqref="AC33"/>
    </sheetView>
  </sheetViews>
  <sheetFormatPr baseColWidth="10" defaultRowHeight="12.75" x14ac:dyDescent="0.2"/>
  <cols>
    <col min="1" max="1" width="30.140625" customWidth="1"/>
    <col min="2" max="22" width="4.7109375" customWidth="1"/>
    <col min="23" max="23" width="7.28515625" customWidth="1"/>
    <col min="24" max="24" width="5.42578125" customWidth="1"/>
    <col min="25" max="25" width="6.42578125" customWidth="1"/>
  </cols>
  <sheetData>
    <row r="1" spans="1:26" ht="15.75" x14ac:dyDescent="0.25">
      <c r="A1" s="10" t="s">
        <v>15</v>
      </c>
    </row>
    <row r="3" spans="1:26" x14ac:dyDescent="0.2">
      <c r="A3" s="2" t="s">
        <v>13</v>
      </c>
    </row>
    <row r="5" spans="1:26" x14ac:dyDescent="0.2">
      <c r="A5" s="1" t="s">
        <v>14</v>
      </c>
      <c r="B5">
        <v>7</v>
      </c>
      <c r="C5">
        <v>21</v>
      </c>
    </row>
    <row r="8" spans="1:26" x14ac:dyDescent="0.2">
      <c r="A8" s="1" t="s">
        <v>2</v>
      </c>
      <c r="B8" s="5" t="s">
        <v>22</v>
      </c>
      <c r="C8" s="5" t="s">
        <v>53</v>
      </c>
      <c r="D8" s="5" t="s">
        <v>54</v>
      </c>
      <c r="E8" s="5" t="s">
        <v>55</v>
      </c>
      <c r="F8" s="5" t="s">
        <v>24</v>
      </c>
      <c r="G8" s="5" t="s">
        <v>56</v>
      </c>
      <c r="H8" s="5" t="s">
        <v>57</v>
      </c>
      <c r="I8" s="5" t="s">
        <v>58</v>
      </c>
      <c r="J8" s="5" t="s">
        <v>59</v>
      </c>
      <c r="K8" s="5" t="s">
        <v>60</v>
      </c>
      <c r="L8" s="5" t="s">
        <v>61</v>
      </c>
      <c r="M8" s="5" t="s">
        <v>62</v>
      </c>
      <c r="N8" s="5" t="s">
        <v>63</v>
      </c>
      <c r="O8" s="5" t="s">
        <v>64</v>
      </c>
      <c r="P8" s="5" t="s">
        <v>65</v>
      </c>
      <c r="Q8" s="5" t="s">
        <v>66</v>
      </c>
      <c r="R8" s="5" t="s">
        <v>67</v>
      </c>
      <c r="S8" s="5" t="s">
        <v>68</v>
      </c>
      <c r="T8" s="5" t="s">
        <v>69</v>
      </c>
      <c r="U8" s="5" t="s">
        <v>70</v>
      </c>
      <c r="V8" s="5" t="s">
        <v>71</v>
      </c>
      <c r="W8" s="11" t="s">
        <v>7</v>
      </c>
      <c r="X8" s="12" t="s">
        <v>8</v>
      </c>
      <c r="Y8" s="11" t="s">
        <v>9</v>
      </c>
      <c r="Z8" s="3"/>
    </row>
    <row r="9" spans="1:2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.25" x14ac:dyDescent="0.25">
      <c r="A10" s="1" t="s">
        <v>4</v>
      </c>
      <c r="B10" s="15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7">
        <v>1</v>
      </c>
      <c r="W10" s="14">
        <f>SUMPRODUCT(cj,xj)</f>
        <v>270</v>
      </c>
    </row>
    <row r="11" spans="1:26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x14ac:dyDescent="0.2">
      <c r="A12" s="1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x14ac:dyDescent="0.2">
      <c r="A13" t="s">
        <v>46</v>
      </c>
      <c r="B13" s="18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20">
        <v>1</v>
      </c>
      <c r="W13" s="29">
        <f t="shared" ref="W13:W19" si="0">SUMPRODUCT(B13:V13,xj)</f>
        <v>270</v>
      </c>
      <c r="X13" s="26" t="s">
        <v>1</v>
      </c>
      <c r="Y13" s="20">
        <v>175</v>
      </c>
    </row>
    <row r="14" spans="1:26" x14ac:dyDescent="0.2">
      <c r="A14" t="s">
        <v>47</v>
      </c>
      <c r="B14" s="21">
        <v>0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22">
        <v>1</v>
      </c>
      <c r="W14" s="30">
        <f t="shared" si="0"/>
        <v>125</v>
      </c>
      <c r="X14" s="27" t="s">
        <v>1</v>
      </c>
      <c r="Y14" s="22">
        <v>125</v>
      </c>
    </row>
    <row r="15" spans="1:26" x14ac:dyDescent="0.2">
      <c r="A15" t="s">
        <v>48</v>
      </c>
      <c r="B15" s="21">
        <v>1</v>
      </c>
      <c r="C15" s="3">
        <v>0</v>
      </c>
      <c r="D15" s="3">
        <v>1</v>
      </c>
      <c r="E15" s="3">
        <v>1</v>
      </c>
      <c r="F15" s="3">
        <v>1</v>
      </c>
      <c r="G15" s="3">
        <v>1</v>
      </c>
      <c r="H15" s="3">
        <v>0</v>
      </c>
      <c r="I15" s="3">
        <v>1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22">
        <v>1</v>
      </c>
      <c r="W15" s="30">
        <f t="shared" si="0"/>
        <v>140</v>
      </c>
      <c r="X15" s="27" t="s">
        <v>1</v>
      </c>
      <c r="Y15" s="22">
        <v>120</v>
      </c>
    </row>
    <row r="16" spans="1:26" x14ac:dyDescent="0.2">
      <c r="A16" t="s">
        <v>49</v>
      </c>
      <c r="B16" s="21">
        <v>1</v>
      </c>
      <c r="C16" s="3">
        <v>1</v>
      </c>
      <c r="D16" s="3">
        <v>0</v>
      </c>
      <c r="E16" s="3">
        <v>1</v>
      </c>
      <c r="F16" s="3">
        <v>1</v>
      </c>
      <c r="G16" s="3">
        <v>1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>
        <v>0</v>
      </c>
      <c r="T16" s="3">
        <v>1</v>
      </c>
      <c r="U16" s="3">
        <v>1</v>
      </c>
      <c r="V16" s="22">
        <v>1</v>
      </c>
      <c r="W16" s="30">
        <f t="shared" si="0"/>
        <v>135</v>
      </c>
      <c r="X16" s="27" t="s">
        <v>1</v>
      </c>
      <c r="Y16" s="22">
        <v>135</v>
      </c>
    </row>
    <row r="17" spans="1:25" x14ac:dyDescent="0.2">
      <c r="A17" t="s">
        <v>50</v>
      </c>
      <c r="B17" s="21">
        <v>1</v>
      </c>
      <c r="C17" s="3">
        <v>1</v>
      </c>
      <c r="D17" s="3">
        <v>1</v>
      </c>
      <c r="E17" s="3">
        <v>0</v>
      </c>
      <c r="F17" s="3">
        <v>1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>
        <v>1</v>
      </c>
      <c r="M17" s="3">
        <v>1</v>
      </c>
      <c r="N17" s="3">
        <v>0</v>
      </c>
      <c r="O17" s="3">
        <v>1</v>
      </c>
      <c r="P17" s="3">
        <v>1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22">
        <v>1</v>
      </c>
      <c r="W17" s="30">
        <f t="shared" si="0"/>
        <v>140</v>
      </c>
      <c r="X17" s="27" t="s">
        <v>1</v>
      </c>
      <c r="Y17" s="22">
        <v>140</v>
      </c>
    </row>
    <row r="18" spans="1:25" x14ac:dyDescent="0.2">
      <c r="A18" t="s">
        <v>51</v>
      </c>
      <c r="B18" s="21">
        <v>1</v>
      </c>
      <c r="C18" s="3">
        <v>1</v>
      </c>
      <c r="D18" s="3">
        <v>1</v>
      </c>
      <c r="E18" s="3">
        <v>1</v>
      </c>
      <c r="F18" s="3">
        <v>0</v>
      </c>
      <c r="G18" s="3">
        <v>1</v>
      </c>
      <c r="H18" s="3">
        <v>1</v>
      </c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0</v>
      </c>
      <c r="P18" s="3">
        <v>1</v>
      </c>
      <c r="Q18" s="3">
        <v>1</v>
      </c>
      <c r="R18" s="3">
        <v>0</v>
      </c>
      <c r="S18" s="3">
        <v>1</v>
      </c>
      <c r="T18" s="3">
        <v>0</v>
      </c>
      <c r="U18" s="3">
        <v>1</v>
      </c>
      <c r="V18" s="22">
        <v>0</v>
      </c>
      <c r="W18" s="31">
        <f t="shared" si="0"/>
        <v>270</v>
      </c>
      <c r="X18" s="27" t="s">
        <v>1</v>
      </c>
      <c r="Y18" s="22">
        <v>240</v>
      </c>
    </row>
    <row r="19" spans="1:25" x14ac:dyDescent="0.2">
      <c r="A19" t="s">
        <v>52</v>
      </c>
      <c r="B19" s="23">
        <v>1</v>
      </c>
      <c r="C19" s="24">
        <v>1</v>
      </c>
      <c r="D19" s="24">
        <v>1</v>
      </c>
      <c r="E19" s="24">
        <v>1</v>
      </c>
      <c r="F19" s="24">
        <v>1</v>
      </c>
      <c r="G19" s="24">
        <v>0</v>
      </c>
      <c r="H19" s="24">
        <v>1</v>
      </c>
      <c r="I19" s="24">
        <v>1</v>
      </c>
      <c r="J19" s="24">
        <v>1</v>
      </c>
      <c r="K19" s="24">
        <v>1</v>
      </c>
      <c r="L19" s="24">
        <v>0</v>
      </c>
      <c r="M19" s="24">
        <v>1</v>
      </c>
      <c r="N19" s="24">
        <v>1</v>
      </c>
      <c r="O19" s="24">
        <v>1</v>
      </c>
      <c r="P19" s="24">
        <v>0</v>
      </c>
      <c r="Q19" s="24">
        <v>1</v>
      </c>
      <c r="R19" s="24">
        <v>1</v>
      </c>
      <c r="S19" s="24">
        <v>0</v>
      </c>
      <c r="T19" s="24">
        <v>1</v>
      </c>
      <c r="U19" s="24">
        <v>0</v>
      </c>
      <c r="V19" s="25">
        <v>0</v>
      </c>
      <c r="W19" s="32">
        <f t="shared" si="0"/>
        <v>270</v>
      </c>
      <c r="X19" s="28" t="s">
        <v>1</v>
      </c>
      <c r="Y19" s="25">
        <v>270</v>
      </c>
    </row>
    <row r="21" spans="1:25" x14ac:dyDescent="0.2">
      <c r="A21" s="1" t="s">
        <v>6</v>
      </c>
      <c r="B21" s="4" t="s">
        <v>34</v>
      </c>
      <c r="C21" s="4" t="s">
        <v>34</v>
      </c>
      <c r="D21" s="4" t="s">
        <v>34</v>
      </c>
      <c r="E21" s="4" t="s">
        <v>34</v>
      </c>
      <c r="F21" s="4" t="s">
        <v>34</v>
      </c>
      <c r="G21" s="4" t="s">
        <v>34</v>
      </c>
      <c r="H21" s="4" t="s">
        <v>34</v>
      </c>
      <c r="I21" s="4" t="s">
        <v>34</v>
      </c>
      <c r="J21" s="4" t="s">
        <v>34</v>
      </c>
      <c r="K21" s="4" t="s">
        <v>34</v>
      </c>
      <c r="L21" s="4" t="s">
        <v>34</v>
      </c>
      <c r="M21" s="4" t="s">
        <v>34</v>
      </c>
      <c r="N21" s="4" t="s">
        <v>34</v>
      </c>
      <c r="O21" s="4" t="s">
        <v>34</v>
      </c>
      <c r="P21" s="4" t="s">
        <v>34</v>
      </c>
      <c r="Q21" s="4" t="s">
        <v>34</v>
      </c>
      <c r="R21" s="4" t="s">
        <v>34</v>
      </c>
      <c r="S21" s="4" t="s">
        <v>34</v>
      </c>
      <c r="T21" s="4" t="s">
        <v>34</v>
      </c>
      <c r="U21" s="4" t="s">
        <v>34</v>
      </c>
      <c r="V21" s="4" t="s">
        <v>34</v>
      </c>
    </row>
    <row r="22" spans="1:25" x14ac:dyDescent="0.2">
      <c r="X22" s="6"/>
    </row>
    <row r="23" spans="1:25" ht="14.25" x14ac:dyDescent="0.25">
      <c r="A23" s="1" t="s">
        <v>5</v>
      </c>
      <c r="B23" s="8">
        <v>0</v>
      </c>
      <c r="C23" s="9">
        <v>0</v>
      </c>
      <c r="D23" s="13">
        <v>0</v>
      </c>
      <c r="E23" s="13">
        <v>0</v>
      </c>
      <c r="F23" s="13">
        <v>0</v>
      </c>
      <c r="G23" s="13">
        <v>0</v>
      </c>
      <c r="H23" s="13">
        <v>5</v>
      </c>
      <c r="I23" s="13">
        <v>10</v>
      </c>
      <c r="J23" s="13">
        <v>130</v>
      </c>
      <c r="K23" s="13">
        <v>0</v>
      </c>
      <c r="L23" s="13">
        <v>0</v>
      </c>
      <c r="M23" s="13">
        <v>125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X23" s="6"/>
      <c r="Y23" s="7"/>
    </row>
  </sheetData>
  <phoneticPr fontId="8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X33" sqref="X33"/>
    </sheetView>
  </sheetViews>
  <sheetFormatPr baseColWidth="10" defaultRowHeight="12.75" x14ac:dyDescent="0.2"/>
  <cols>
    <col min="1" max="1" width="30.140625" customWidth="1"/>
    <col min="2" max="15" width="5.7109375" customWidth="1"/>
    <col min="16" max="16" width="7.28515625" customWidth="1"/>
    <col min="17" max="17" width="5.42578125" customWidth="1"/>
    <col min="18" max="18" width="6.42578125" customWidth="1"/>
  </cols>
  <sheetData>
    <row r="1" spans="1:19" ht="15.75" x14ac:dyDescent="0.25">
      <c r="A1" s="10" t="s">
        <v>91</v>
      </c>
    </row>
    <row r="3" spans="1:19" x14ac:dyDescent="0.2">
      <c r="A3" s="2" t="s">
        <v>13</v>
      </c>
    </row>
    <row r="5" spans="1:19" x14ac:dyDescent="0.2">
      <c r="A5" s="1" t="s">
        <v>14</v>
      </c>
      <c r="B5">
        <f>(2*6)+2</f>
        <v>14</v>
      </c>
      <c r="C5">
        <f>(2*6)+2</f>
        <v>14</v>
      </c>
    </row>
    <row r="8" spans="1:19" x14ac:dyDescent="0.2">
      <c r="A8" s="1" t="s">
        <v>2</v>
      </c>
      <c r="B8" s="5" t="s">
        <v>40</v>
      </c>
      <c r="C8" s="5" t="s">
        <v>41</v>
      </c>
      <c r="D8" s="5" t="s">
        <v>42</v>
      </c>
      <c r="E8" s="5" t="s">
        <v>18</v>
      </c>
      <c r="F8" s="5" t="s">
        <v>43</v>
      </c>
      <c r="G8" s="5" t="s">
        <v>44</v>
      </c>
      <c r="H8" s="5" t="s">
        <v>10</v>
      </c>
      <c r="I8" s="5" t="s">
        <v>11</v>
      </c>
      <c r="J8" s="5" t="s">
        <v>12</v>
      </c>
      <c r="K8" s="5" t="s">
        <v>19</v>
      </c>
      <c r="L8" s="5" t="s">
        <v>72</v>
      </c>
      <c r="M8" s="33" t="s">
        <v>73</v>
      </c>
      <c r="N8" s="33" t="s">
        <v>86</v>
      </c>
      <c r="O8" s="35" t="s">
        <v>87</v>
      </c>
      <c r="P8" s="11" t="s">
        <v>7</v>
      </c>
      <c r="Q8" s="12" t="s">
        <v>8</v>
      </c>
      <c r="R8" s="11" t="s">
        <v>9</v>
      </c>
      <c r="S8" s="3"/>
    </row>
    <row r="10" spans="1:19" ht="14.25" x14ac:dyDescent="0.25">
      <c r="A10" s="1" t="s">
        <v>4</v>
      </c>
      <c r="B10" s="15">
        <v>8</v>
      </c>
      <c r="C10" s="16">
        <v>8</v>
      </c>
      <c r="D10" s="16">
        <v>8</v>
      </c>
      <c r="E10" s="16">
        <v>8</v>
      </c>
      <c r="F10" s="16">
        <v>8</v>
      </c>
      <c r="G10" s="16">
        <v>8</v>
      </c>
      <c r="H10" s="16">
        <v>14</v>
      </c>
      <c r="I10" s="16">
        <v>14</v>
      </c>
      <c r="J10" s="16">
        <v>14</v>
      </c>
      <c r="K10" s="16">
        <v>14</v>
      </c>
      <c r="L10" s="16">
        <v>14</v>
      </c>
      <c r="M10" s="16">
        <v>14</v>
      </c>
      <c r="N10" s="16"/>
      <c r="O10" s="17"/>
      <c r="P10" s="14">
        <f>SUMPRODUCT(cj,xj)</f>
        <v>1764</v>
      </c>
    </row>
    <row r="12" spans="1:19" x14ac:dyDescent="0.2">
      <c r="A12" s="1" t="s">
        <v>3</v>
      </c>
    </row>
    <row r="13" spans="1:19" x14ac:dyDescent="0.2">
      <c r="A13" t="s">
        <v>74</v>
      </c>
      <c r="B13" s="18">
        <v>1</v>
      </c>
      <c r="C13" s="19"/>
      <c r="D13" s="19"/>
      <c r="E13" s="19"/>
      <c r="F13" s="19"/>
      <c r="G13" s="19">
        <v>1</v>
      </c>
      <c r="H13" s="19">
        <v>1</v>
      </c>
      <c r="I13" s="19"/>
      <c r="J13" s="19"/>
      <c r="K13" s="19"/>
      <c r="L13" s="19">
        <v>1</v>
      </c>
      <c r="M13" s="19">
        <v>1</v>
      </c>
      <c r="N13" s="19"/>
      <c r="O13" s="20"/>
      <c r="P13" s="29">
        <f>SUMPRODUCT(B13:O13,xj)</f>
        <v>42</v>
      </c>
      <c r="Q13" s="26" t="s">
        <v>1</v>
      </c>
      <c r="R13" s="20">
        <v>24</v>
      </c>
    </row>
    <row r="14" spans="1:19" x14ac:dyDescent="0.2">
      <c r="A14" t="s">
        <v>75</v>
      </c>
      <c r="B14" s="21">
        <v>1</v>
      </c>
      <c r="C14" s="3">
        <v>1</v>
      </c>
      <c r="D14" s="3"/>
      <c r="E14" s="3"/>
      <c r="F14" s="3"/>
      <c r="G14" s="3"/>
      <c r="H14" s="3">
        <v>1</v>
      </c>
      <c r="I14" s="3">
        <v>1</v>
      </c>
      <c r="J14" s="3"/>
      <c r="K14" s="3"/>
      <c r="L14" s="3"/>
      <c r="M14" s="3">
        <v>1</v>
      </c>
      <c r="N14" s="3"/>
      <c r="O14" s="22"/>
      <c r="P14" s="30">
        <f>SUMPRODUCT(B14:O14,xj)</f>
        <v>56</v>
      </c>
      <c r="Q14" s="27" t="s">
        <v>1</v>
      </c>
      <c r="R14" s="22">
        <v>56</v>
      </c>
    </row>
    <row r="15" spans="1:19" x14ac:dyDescent="0.2">
      <c r="A15" t="s">
        <v>76</v>
      </c>
      <c r="B15" s="21"/>
      <c r="C15" s="3">
        <v>1</v>
      </c>
      <c r="D15" s="3">
        <v>1</v>
      </c>
      <c r="E15" s="3"/>
      <c r="F15" s="3"/>
      <c r="G15" s="3"/>
      <c r="H15" s="3">
        <v>1</v>
      </c>
      <c r="I15" s="3">
        <v>1</v>
      </c>
      <c r="J15" s="3">
        <v>1</v>
      </c>
      <c r="K15" s="3"/>
      <c r="L15" s="3"/>
      <c r="M15" s="3"/>
      <c r="N15" s="3"/>
      <c r="O15" s="22"/>
      <c r="P15" s="30">
        <f>SUMPRODUCT(B15:O15,xj)</f>
        <v>90</v>
      </c>
      <c r="Q15" s="27" t="s">
        <v>1</v>
      </c>
      <c r="R15" s="22">
        <v>90</v>
      </c>
    </row>
    <row r="16" spans="1:19" x14ac:dyDescent="0.2">
      <c r="A16" t="s">
        <v>77</v>
      </c>
      <c r="B16" s="21"/>
      <c r="C16" s="3"/>
      <c r="D16" s="3">
        <v>1</v>
      </c>
      <c r="E16" s="3">
        <v>1</v>
      </c>
      <c r="F16" s="3"/>
      <c r="G16" s="3"/>
      <c r="H16" s="3"/>
      <c r="I16" s="3">
        <v>1</v>
      </c>
      <c r="J16" s="3">
        <v>1</v>
      </c>
      <c r="K16" s="3">
        <v>1</v>
      </c>
      <c r="L16" s="3"/>
      <c r="M16" s="3"/>
      <c r="N16" s="3"/>
      <c r="O16" s="22"/>
      <c r="P16" s="30">
        <f>SUMPRODUCT(B16:O16,xj)</f>
        <v>116</v>
      </c>
      <c r="Q16" s="27" t="s">
        <v>1</v>
      </c>
      <c r="R16" s="22">
        <v>116</v>
      </c>
    </row>
    <row r="17" spans="1:18" x14ac:dyDescent="0.2">
      <c r="A17" t="s">
        <v>78</v>
      </c>
      <c r="B17" s="21"/>
      <c r="C17" s="3"/>
      <c r="D17" s="3"/>
      <c r="E17" s="3">
        <v>1</v>
      </c>
      <c r="F17" s="3">
        <v>1</v>
      </c>
      <c r="G17" s="3"/>
      <c r="H17" s="3"/>
      <c r="I17" s="3"/>
      <c r="J17" s="3">
        <v>1</v>
      </c>
      <c r="K17" s="3">
        <v>1</v>
      </c>
      <c r="L17" s="3">
        <v>1</v>
      </c>
      <c r="M17" s="3"/>
      <c r="N17" s="3"/>
      <c r="O17" s="22"/>
      <c r="P17" s="30">
        <f>SUMPRODUCT(B17:O17,xj)</f>
        <v>54</v>
      </c>
      <c r="Q17" s="27" t="s">
        <v>1</v>
      </c>
      <c r="R17" s="22">
        <v>40</v>
      </c>
    </row>
    <row r="18" spans="1:18" x14ac:dyDescent="0.2">
      <c r="A18" t="s">
        <v>79</v>
      </c>
      <c r="B18" s="21"/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>
        <v>1</v>
      </c>
      <c r="M18" s="3">
        <v>1</v>
      </c>
      <c r="N18" s="3"/>
      <c r="O18" s="22"/>
      <c r="P18" s="30">
        <f t="shared" ref="P18:P25" si="0">SUMPRODUCT(B18:O18,xj)</f>
        <v>60</v>
      </c>
      <c r="Q18" s="27" t="s">
        <v>1</v>
      </c>
      <c r="R18" s="22">
        <v>60</v>
      </c>
    </row>
    <row r="19" spans="1:18" x14ac:dyDescent="0.2">
      <c r="A19" t="s">
        <v>80</v>
      </c>
      <c r="B19" s="21">
        <v>-1</v>
      </c>
      <c r="C19" s="3"/>
      <c r="D19" s="3"/>
      <c r="E19" s="3"/>
      <c r="F19" s="3"/>
      <c r="G19" s="3"/>
      <c r="H19" s="3">
        <v>2</v>
      </c>
      <c r="I19" s="3"/>
      <c r="J19" s="3"/>
      <c r="K19" s="3"/>
      <c r="L19" s="3"/>
      <c r="M19" s="3"/>
      <c r="N19" s="3"/>
      <c r="O19" s="22"/>
      <c r="P19" s="30">
        <f t="shared" si="0"/>
        <v>0</v>
      </c>
      <c r="Q19" s="27" t="s">
        <v>0</v>
      </c>
      <c r="R19" s="22">
        <v>0</v>
      </c>
    </row>
    <row r="20" spans="1:18" x14ac:dyDescent="0.2">
      <c r="A20" t="s">
        <v>81</v>
      </c>
      <c r="B20" s="21"/>
      <c r="C20" s="3">
        <v>-1</v>
      </c>
      <c r="D20" s="3"/>
      <c r="E20" s="3"/>
      <c r="F20" s="3"/>
      <c r="G20" s="3"/>
      <c r="H20" s="3"/>
      <c r="I20" s="3">
        <v>2</v>
      </c>
      <c r="J20" s="3"/>
      <c r="K20" s="3"/>
      <c r="L20" s="3"/>
      <c r="M20" s="3"/>
      <c r="N20" s="3"/>
      <c r="O20" s="22"/>
      <c r="P20" s="30">
        <f>SUMPRODUCT(B20:O20,xj)</f>
        <v>0</v>
      </c>
      <c r="Q20" s="27" t="s">
        <v>0</v>
      </c>
      <c r="R20" s="22">
        <v>0</v>
      </c>
    </row>
    <row r="21" spans="1:18" x14ac:dyDescent="0.2">
      <c r="A21" t="s">
        <v>82</v>
      </c>
      <c r="B21" s="21"/>
      <c r="C21" s="3"/>
      <c r="D21" s="3">
        <v>-1</v>
      </c>
      <c r="E21" s="3"/>
      <c r="F21" s="3"/>
      <c r="G21" s="3"/>
      <c r="H21" s="3"/>
      <c r="I21" s="3"/>
      <c r="J21" s="3">
        <v>2</v>
      </c>
      <c r="K21" s="3"/>
      <c r="L21" s="3"/>
      <c r="M21" s="3"/>
      <c r="N21" s="3"/>
      <c r="O21" s="22"/>
      <c r="P21" s="30">
        <f t="shared" si="0"/>
        <v>-48</v>
      </c>
      <c r="Q21" s="27" t="s">
        <v>0</v>
      </c>
      <c r="R21" s="22">
        <v>0</v>
      </c>
    </row>
    <row r="22" spans="1:18" x14ac:dyDescent="0.2">
      <c r="A22" t="s">
        <v>83</v>
      </c>
      <c r="B22" s="21"/>
      <c r="C22" s="3"/>
      <c r="D22" s="3"/>
      <c r="E22" s="3">
        <v>-1</v>
      </c>
      <c r="F22" s="3"/>
      <c r="G22" s="3"/>
      <c r="H22" s="3"/>
      <c r="I22" s="3"/>
      <c r="J22" s="3"/>
      <c r="K22" s="3">
        <v>2</v>
      </c>
      <c r="L22" s="3"/>
      <c r="M22" s="3"/>
      <c r="N22" s="3"/>
      <c r="O22" s="22"/>
      <c r="P22" s="30">
        <f t="shared" si="0"/>
        <v>0</v>
      </c>
      <c r="Q22" s="27" t="s">
        <v>0</v>
      </c>
      <c r="R22" s="22">
        <v>0</v>
      </c>
    </row>
    <row r="23" spans="1:18" x14ac:dyDescent="0.2">
      <c r="A23" t="s">
        <v>84</v>
      </c>
      <c r="B23" s="21"/>
      <c r="C23" s="3"/>
      <c r="D23" s="3"/>
      <c r="E23" s="3"/>
      <c r="F23" s="3">
        <v>-1</v>
      </c>
      <c r="G23" s="3"/>
      <c r="H23" s="3"/>
      <c r="I23" s="3"/>
      <c r="J23" s="3"/>
      <c r="K23" s="3"/>
      <c r="L23" s="3">
        <v>2</v>
      </c>
      <c r="M23" s="3"/>
      <c r="N23" s="3"/>
      <c r="O23" s="22"/>
      <c r="P23" s="31">
        <f t="shared" si="0"/>
        <v>0</v>
      </c>
      <c r="Q23" s="27" t="s">
        <v>0</v>
      </c>
      <c r="R23" s="22">
        <v>0</v>
      </c>
    </row>
    <row r="24" spans="1:18" x14ac:dyDescent="0.2">
      <c r="A24" s="34" t="s">
        <v>85</v>
      </c>
      <c r="B24" s="21"/>
      <c r="C24" s="3"/>
      <c r="D24" s="3"/>
      <c r="E24" s="3"/>
      <c r="F24" s="3"/>
      <c r="G24" s="3">
        <v>-1</v>
      </c>
      <c r="H24" s="3"/>
      <c r="I24" s="3"/>
      <c r="J24" s="3"/>
      <c r="K24" s="3"/>
      <c r="L24" s="36"/>
      <c r="M24" s="3">
        <v>2</v>
      </c>
      <c r="N24" s="3"/>
      <c r="O24" s="22"/>
      <c r="P24" s="31">
        <f t="shared" si="0"/>
        <v>0</v>
      </c>
      <c r="Q24" s="27" t="s">
        <v>0</v>
      </c>
      <c r="R24" s="22">
        <v>0</v>
      </c>
    </row>
    <row r="25" spans="1:18" x14ac:dyDescent="0.2">
      <c r="A25" s="34" t="s">
        <v>88</v>
      </c>
      <c r="B25" s="21">
        <v>1</v>
      </c>
      <c r="C25" s="3">
        <v>1</v>
      </c>
      <c r="D25" s="3"/>
      <c r="E25" s="36"/>
      <c r="F25" s="3"/>
      <c r="G25" s="36"/>
      <c r="H25" s="36"/>
      <c r="I25" s="3"/>
      <c r="J25" s="3"/>
      <c r="K25" s="3"/>
      <c r="L25" s="3"/>
      <c r="M25" s="3"/>
      <c r="N25" s="3">
        <v>-1</v>
      </c>
      <c r="O25" s="22"/>
      <c r="P25" s="31">
        <f t="shared" si="0"/>
        <v>0</v>
      </c>
      <c r="Q25" s="37" t="s">
        <v>90</v>
      </c>
      <c r="R25" s="22">
        <v>0</v>
      </c>
    </row>
    <row r="26" spans="1:18" x14ac:dyDescent="0.2">
      <c r="A26" s="34" t="s">
        <v>89</v>
      </c>
      <c r="B26" s="23"/>
      <c r="C26" s="24"/>
      <c r="D26" s="24"/>
      <c r="E26" s="24"/>
      <c r="F26" s="24"/>
      <c r="G26" s="24"/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/>
      <c r="O26" s="25">
        <v>-1</v>
      </c>
      <c r="P26" s="32">
        <f>SUMPRODUCT(B26:O26,xj)</f>
        <v>0</v>
      </c>
      <c r="Q26" s="38" t="s">
        <v>90</v>
      </c>
      <c r="R26" s="25">
        <v>0</v>
      </c>
    </row>
    <row r="28" spans="1:18" x14ac:dyDescent="0.2">
      <c r="A28" s="1" t="s">
        <v>6</v>
      </c>
      <c r="B28" s="4" t="s">
        <v>34</v>
      </c>
      <c r="C28" s="4" t="s">
        <v>34</v>
      </c>
      <c r="D28" s="4" t="s">
        <v>34</v>
      </c>
      <c r="E28" s="4" t="s">
        <v>34</v>
      </c>
      <c r="F28" s="4" t="s">
        <v>34</v>
      </c>
      <c r="G28" s="4" t="s">
        <v>34</v>
      </c>
      <c r="H28" s="4" t="s">
        <v>34</v>
      </c>
      <c r="I28" s="4" t="s">
        <v>34</v>
      </c>
      <c r="J28" s="4" t="s">
        <v>34</v>
      </c>
      <c r="K28" s="4" t="s">
        <v>34</v>
      </c>
      <c r="L28" s="4" t="s">
        <v>34</v>
      </c>
      <c r="M28" s="4" t="s">
        <v>34</v>
      </c>
      <c r="N28" s="4" t="s">
        <v>34</v>
      </c>
      <c r="O28" s="4" t="s">
        <v>34</v>
      </c>
    </row>
    <row r="29" spans="1:18" x14ac:dyDescent="0.2">
      <c r="Q29" s="6"/>
    </row>
    <row r="30" spans="1:18" ht="14.25" x14ac:dyDescent="0.25">
      <c r="A30" s="1" t="s">
        <v>5</v>
      </c>
      <c r="B30" s="8">
        <v>0</v>
      </c>
      <c r="C30" s="9">
        <v>28</v>
      </c>
      <c r="D30" s="13">
        <v>48</v>
      </c>
      <c r="E30" s="13">
        <v>36</v>
      </c>
      <c r="F30" s="13">
        <v>0</v>
      </c>
      <c r="G30" s="13">
        <v>28</v>
      </c>
      <c r="H30" s="13">
        <v>0</v>
      </c>
      <c r="I30" s="13">
        <v>14</v>
      </c>
      <c r="J30" s="13">
        <v>0</v>
      </c>
      <c r="K30" s="13">
        <v>18</v>
      </c>
      <c r="L30" s="13">
        <v>0</v>
      </c>
      <c r="M30" s="13">
        <v>14</v>
      </c>
      <c r="N30" s="13">
        <v>28</v>
      </c>
      <c r="O30" s="13">
        <v>46</v>
      </c>
      <c r="Q30" s="6"/>
      <c r="R30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25</vt:i4>
      </vt:variant>
    </vt:vector>
  </HeadingPairs>
  <TitlesOfParts>
    <vt:vector size="30" baseType="lpstr">
      <vt:lpstr>Ma</vt:lpstr>
      <vt:lpstr>Mb</vt:lpstr>
      <vt:lpstr>Mc</vt:lpstr>
      <vt:lpstr>Md</vt:lpstr>
      <vt:lpstr>Mx</vt:lpstr>
      <vt:lpstr>Ma!cj</vt:lpstr>
      <vt:lpstr>Mb!cj</vt:lpstr>
      <vt:lpstr>Mc!cj</vt:lpstr>
      <vt:lpstr>Md!cj</vt:lpstr>
      <vt:lpstr>Mx!cj</vt:lpstr>
      <vt:lpstr>Ma!m</vt:lpstr>
      <vt:lpstr>Mb!m</vt:lpstr>
      <vt:lpstr>Mc!m</vt:lpstr>
      <vt:lpstr>Md!m</vt:lpstr>
      <vt:lpstr>Mx!m</vt:lpstr>
      <vt:lpstr>Ma!n</vt:lpstr>
      <vt:lpstr>Mb!n</vt:lpstr>
      <vt:lpstr>Mc!n</vt:lpstr>
      <vt:lpstr>Md!n</vt:lpstr>
      <vt:lpstr>Mx!n</vt:lpstr>
      <vt:lpstr>Ma!xj</vt:lpstr>
      <vt:lpstr>Mb!xj</vt:lpstr>
      <vt:lpstr>Mc!xj</vt:lpstr>
      <vt:lpstr>Md!xj</vt:lpstr>
      <vt:lpstr>Mx!xj</vt:lpstr>
      <vt:lpstr>Ma!z</vt:lpstr>
      <vt:lpstr>Mb!z</vt:lpstr>
      <vt:lpstr>Mc!z</vt:lpstr>
      <vt:lpstr>Md!z</vt:lpstr>
      <vt:lpstr>Mx!z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ExRév21-6.xlsx</dc:title>
  <dc:subject>Les policiers</dc:subject>
  <dc:creator>Nobert, Ouellet, Parent</dc:creator>
  <dc:description>Méthodes d'optimisation pour la gestion,
Nobert, Ouellet, Parent,
Cheneliere, 2016,
section 2.1, exercice de révision 6</dc:description>
  <cp:lastModifiedBy>Roch Ouellet</cp:lastModifiedBy>
  <cp:lastPrinted>2001-07-04T19:10:38Z</cp:lastPrinted>
  <dcterms:created xsi:type="dcterms:W3CDTF">1998-07-05T20:05:14Z</dcterms:created>
  <dcterms:modified xsi:type="dcterms:W3CDTF">2015-11-25T15:06:43Z</dcterms:modified>
</cp:coreProperties>
</file>