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Modèle!$B$24:$AJ$24</definedName>
    <definedName name="B.Sup1">Modèle!$B$25:$F$25</definedName>
    <definedName name="B.Sup2">Modèle!$AF$25:$AJ$25</definedName>
    <definedName name="cij">Modèle!$B$10:$AJ$10</definedName>
    <definedName name="MG">Modèle!$AK$13:$AK$22</definedName>
    <definedName name="solver_adj" localSheetId="1" hidden="1">Modèle!$B$27:$AJ$27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Modèle!$AF$27:$AJ$27</definedName>
    <definedName name="solver_lhs2" localSheetId="1" hidden="1">Modèle!$B$27:$F$27</definedName>
    <definedName name="solver_lhs3" localSheetId="1" hidden="1">Modèle!$AK$13:$AK$22</definedName>
    <definedName name="solver_lhs4" localSheetId="1" hidden="1">Modèle!$B$27:$AJ$27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Modèle!$AK$10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Modèle!$B$27:$AJ$27</definedName>
    <definedName name="z">Modèle!$AK$10</definedName>
  </definedNames>
  <calcPr calcId="152511" calcOnSave="0"/>
</workbook>
</file>

<file path=xl/calcChain.xml><?xml version="1.0" encoding="utf-8"?>
<calcChain xmlns="http://schemas.openxmlformats.org/spreadsheetml/2006/main">
  <c r="H49" i="4" l="1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K22" i="5"/>
  <c r="AK21" i="5"/>
  <c r="AK20" i="5"/>
  <c r="AK19" i="5"/>
  <c r="AK18" i="5"/>
  <c r="AK17" i="5"/>
  <c r="AK16" i="5"/>
  <c r="AK15" i="5"/>
  <c r="AK14" i="5"/>
  <c r="AK13" i="5"/>
  <c r="AK10" i="5"/>
  <c r="I50" i="4" l="1"/>
</calcChain>
</file>

<file path=xl/sharedStrings.xml><?xml version="1.0" encoding="utf-8"?>
<sst xmlns="http://schemas.openxmlformats.org/spreadsheetml/2006/main" count="220" uniqueCount="85">
  <si>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</si>
  <si>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</si>
  <si>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</si>
  <si>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</si>
  <si>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</si>
  <si>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</si>
  <si>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</si>
  <si>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</si>
  <si>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</si>
  <si>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</si>
  <si>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</si>
  <si>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</si>
  <si>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</si>
  <si>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</si>
  <si>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</si>
  <si>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</si>
  <si>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</si>
  <si>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</si>
  <si>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</si>
  <si>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</si>
  <si>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</si>
  <si>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</si>
  <si>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</si>
  <si>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</si>
  <si>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</si>
  <si>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</si>
  <si>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</si>
  <si>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</si>
  <si>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</si>
  <si>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</si>
  <si>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</si>
  <si>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</si>
  <si>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</si>
  <si>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</si>
  <si>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</si>
  <si>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</si>
  <si>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</si>
  <si>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</si>
  <si>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</si>
  <si>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</si>
  <si>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</si>
  <si>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</si>
  <si>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</si>
  <si>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</si>
  <si>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</si>
  <si>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</si>
  <si>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</si>
  <si>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</si>
  <si>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</si>
  <si>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>Arc 33</t>
  </si>
  <si>
    <t>Arc 34</t>
  </si>
  <si>
    <t>Arc 35</t>
  </si>
  <si>
    <t xml:space="preserve">z*  = </t>
  </si>
  <si>
    <t>.</t>
  </si>
  <si>
    <t>A</t>
  </si>
  <si>
    <t>B</t>
  </si>
  <si>
    <t>C</t>
  </si>
  <si>
    <t>D</t>
  </si>
  <si>
    <t>E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</si>
  <si>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</si>
  <si>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</si>
  <si>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</si>
  <si>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</si>
  <si>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</si>
  <si>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</si>
  <si>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</si>
  <si>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</si>
  <si>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</si>
  <si>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</si>
  <si>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</si>
  <si>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</si>
  <si>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</si>
  <si>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</si>
  <si>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</si>
  <si>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E</t>
  </si>
  <si>
    <t>Sommet 1</t>
  </si>
  <si>
    <t>Sommet 2</t>
  </si>
  <si>
    <t>Sommet 3</t>
  </si>
  <si>
    <t>Sommet 4</t>
  </si>
  <si>
    <t>Sommet 5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</si>
  <si>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</si>
  <si>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</si>
  <si>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</si>
  <si>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</si>
  <si>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ExRév53-3 La compagnie Abitibus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</si>
</sst>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8" xfId="0" applyFont="1" applyBorder="1"/>
    <xf numFmtId="0" fontId="4" fillId="0" borderId="19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0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0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19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8" fillId="5" borderId="18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8" fillId="5" borderId="0" xfId="0" applyNumberFormat="1" applyFont="1" applyFill="1"/>
    <xf numFmtId="1" fontId="4" fillId="0" borderId="31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4" fillId="3" borderId="22" xfId="0" applyNumberFormat="1" applyFont="1" applyFill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19050</xdr:rowOff>
        </xdr:from>
        <xdr:to>
          <xdr:col>2</xdr:col>
          <xdr:colOff>581025</xdr:colOff>
          <xdr:row>52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9525</xdr:rowOff>
        </xdr:from>
        <xdr:to>
          <xdr:col>9</xdr:col>
          <xdr:colOff>28575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50</xdr:row>
          <xdr:rowOff>19050</xdr:rowOff>
        </xdr:from>
        <xdr:to>
          <xdr:col>7</xdr:col>
          <xdr:colOff>180975</xdr:colOff>
          <xdr:row>52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52" sqref="I52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7" width="9.28515625" style="4" customWidth="1"/>
    <col min="8" max="9" width="10.57031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3" t="s">
        <v>84</v>
      </c>
      <c r="F5" s="84"/>
      <c r="G5" s="84"/>
      <c r="H5" s="84"/>
      <c r="I5" s="85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10</v>
      </c>
    </row>
    <row r="8" spans="1:10" ht="13.5" customHeight="1" x14ac:dyDescent="0.2">
      <c r="C8" s="4" t="s">
        <v>3</v>
      </c>
      <c r="I8" s="11">
        <v>35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6" t="s">
        <v>6</v>
      </c>
      <c r="B13" s="87"/>
      <c r="C13" s="87"/>
      <c r="D13" s="87"/>
      <c r="E13" s="87"/>
      <c r="F13" s="87"/>
      <c r="G13" s="88"/>
      <c r="H13" s="89" t="s">
        <v>16</v>
      </c>
      <c r="I13" s="90"/>
    </row>
    <row r="14" spans="1:10" s="4" customFormat="1" ht="13.5" customHeight="1" thickBot="1" x14ac:dyDescent="0.25">
      <c r="A14" s="28" t="s">
        <v>7</v>
      </c>
      <c r="B14" s="23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2" t="s">
        <v>14</v>
      </c>
      <c r="I14" s="21" t="s">
        <v>15</v>
      </c>
    </row>
    <row r="15" spans="1:10" s="4" customFormat="1" ht="13.5" customHeight="1" thickBot="1" x14ac:dyDescent="0.25">
      <c r="A15" s="19">
        <v>1</v>
      </c>
      <c r="B15" s="24" t="s">
        <v>17</v>
      </c>
      <c r="C15" s="30" t="s">
        <v>53</v>
      </c>
      <c r="D15" s="31" t="s">
        <v>54</v>
      </c>
      <c r="E15" s="31">
        <v>0</v>
      </c>
      <c r="F15" s="31">
        <v>1</v>
      </c>
      <c r="G15" s="32">
        <v>1</v>
      </c>
      <c r="H15" s="75">
        <f>Modèle!B27</f>
        <v>1</v>
      </c>
      <c r="I15" s="76">
        <f t="shared" ref="I15:I49" si="0">E15*H15</f>
        <v>0</v>
      </c>
    </row>
    <row r="16" spans="1:10" s="4" customFormat="1" ht="13.5" customHeight="1" thickBot="1" x14ac:dyDescent="0.25">
      <c r="A16" s="14">
        <v>2</v>
      </c>
      <c r="B16" s="25" t="s">
        <v>18</v>
      </c>
      <c r="C16" s="33" t="s">
        <v>53</v>
      </c>
      <c r="D16" s="34" t="s">
        <v>55</v>
      </c>
      <c r="E16" s="34">
        <v>0</v>
      </c>
      <c r="F16" s="34">
        <v>1</v>
      </c>
      <c r="G16" s="35">
        <v>1</v>
      </c>
      <c r="H16" s="75">
        <f>Modèle!C27</f>
        <v>1</v>
      </c>
      <c r="I16" s="76">
        <f t="shared" si="0"/>
        <v>0</v>
      </c>
    </row>
    <row r="17" spans="1:9" s="4" customFormat="1" ht="13.5" customHeight="1" thickBot="1" x14ac:dyDescent="0.25">
      <c r="A17" s="14">
        <v>3</v>
      </c>
      <c r="B17" s="25" t="s">
        <v>19</v>
      </c>
      <c r="C17" s="33" t="s">
        <v>53</v>
      </c>
      <c r="D17" s="34" t="s">
        <v>56</v>
      </c>
      <c r="E17" s="34">
        <v>0</v>
      </c>
      <c r="F17" s="34">
        <v>1</v>
      </c>
      <c r="G17" s="35">
        <v>1</v>
      </c>
      <c r="H17" s="75">
        <f>Modèle!D27</f>
        <v>1</v>
      </c>
      <c r="I17" s="76">
        <f t="shared" si="0"/>
        <v>0</v>
      </c>
    </row>
    <row r="18" spans="1:9" s="4" customFormat="1" ht="13.5" customHeight="1" thickBot="1" x14ac:dyDescent="0.25">
      <c r="A18" s="14">
        <v>4</v>
      </c>
      <c r="B18" s="25" t="s">
        <v>20</v>
      </c>
      <c r="C18" s="33" t="s">
        <v>53</v>
      </c>
      <c r="D18" s="34" t="s">
        <v>57</v>
      </c>
      <c r="E18" s="34">
        <v>0</v>
      </c>
      <c r="F18" s="34">
        <v>1</v>
      </c>
      <c r="G18" s="35">
        <v>1</v>
      </c>
      <c r="H18" s="75">
        <f>Modèle!E27</f>
        <v>1</v>
      </c>
      <c r="I18" s="76">
        <f t="shared" si="0"/>
        <v>0</v>
      </c>
    </row>
    <row r="19" spans="1:9" s="4" customFormat="1" ht="13.5" customHeight="1" thickBot="1" x14ac:dyDescent="0.25">
      <c r="A19" s="14">
        <v>5</v>
      </c>
      <c r="B19" s="25" t="s">
        <v>21</v>
      </c>
      <c r="C19" s="33" t="s">
        <v>53</v>
      </c>
      <c r="D19" s="34" t="s">
        <v>58</v>
      </c>
      <c r="E19" s="34">
        <v>0</v>
      </c>
      <c r="F19" s="34">
        <v>1</v>
      </c>
      <c r="G19" s="35">
        <v>1</v>
      </c>
      <c r="H19" s="75">
        <f>Modèle!F27</f>
        <v>1</v>
      </c>
      <c r="I19" s="76">
        <f t="shared" si="0"/>
        <v>0</v>
      </c>
    </row>
    <row r="20" spans="1:9" s="4" customFormat="1" ht="13.5" customHeight="1" thickBot="1" x14ac:dyDescent="0.25">
      <c r="A20" s="14">
        <v>6</v>
      </c>
      <c r="B20" s="25" t="s">
        <v>22</v>
      </c>
      <c r="C20" s="33" t="s">
        <v>54</v>
      </c>
      <c r="D20" s="34">
        <v>1</v>
      </c>
      <c r="E20" s="36">
        <v>17</v>
      </c>
      <c r="F20" s="34">
        <v>0</v>
      </c>
      <c r="G20" s="79" t="s">
        <v>53</v>
      </c>
      <c r="H20" s="75">
        <f>Modèle!G27</f>
        <v>0</v>
      </c>
      <c r="I20" s="76">
        <f t="shared" si="0"/>
        <v>0</v>
      </c>
    </row>
    <row r="21" spans="1:9" s="4" customFormat="1" ht="13.5" customHeight="1" thickBot="1" x14ac:dyDescent="0.25">
      <c r="A21" s="14">
        <v>7</v>
      </c>
      <c r="B21" s="25" t="s">
        <v>23</v>
      </c>
      <c r="C21" s="33" t="s">
        <v>54</v>
      </c>
      <c r="D21" s="34">
        <v>2</v>
      </c>
      <c r="E21" s="34">
        <v>14.5</v>
      </c>
      <c r="F21" s="34">
        <v>0</v>
      </c>
      <c r="G21" s="79" t="s">
        <v>53</v>
      </c>
      <c r="H21" s="75">
        <f>Modèle!H27</f>
        <v>0</v>
      </c>
      <c r="I21" s="76">
        <f t="shared" si="0"/>
        <v>0</v>
      </c>
    </row>
    <row r="22" spans="1:9" s="4" customFormat="1" ht="13.5" customHeight="1" thickBot="1" x14ac:dyDescent="0.25">
      <c r="A22" s="14">
        <v>8</v>
      </c>
      <c r="B22" s="25" t="s">
        <v>24</v>
      </c>
      <c r="C22" s="33" t="s">
        <v>54</v>
      </c>
      <c r="D22" s="34">
        <v>3</v>
      </c>
      <c r="E22" s="34">
        <v>7.75</v>
      </c>
      <c r="F22" s="34">
        <v>0</v>
      </c>
      <c r="G22" s="79" t="s">
        <v>53</v>
      </c>
      <c r="H22" s="75">
        <f>Modèle!I27</f>
        <v>1</v>
      </c>
      <c r="I22" s="82">
        <f t="shared" si="0"/>
        <v>7.75</v>
      </c>
    </row>
    <row r="23" spans="1:9" s="4" customFormat="1" ht="13.5" customHeight="1" thickBot="1" x14ac:dyDescent="0.25">
      <c r="A23" s="14">
        <v>9</v>
      </c>
      <c r="B23" s="25" t="s">
        <v>25</v>
      </c>
      <c r="C23" s="33" t="s">
        <v>54</v>
      </c>
      <c r="D23" s="34">
        <v>4</v>
      </c>
      <c r="E23" s="34">
        <v>5</v>
      </c>
      <c r="F23" s="34">
        <v>0</v>
      </c>
      <c r="G23" s="79" t="s">
        <v>53</v>
      </c>
      <c r="H23" s="75">
        <f>Modèle!J27</f>
        <v>0</v>
      </c>
      <c r="I23" s="76">
        <f t="shared" si="0"/>
        <v>0</v>
      </c>
    </row>
    <row r="24" spans="1:9" s="4" customFormat="1" ht="13.5" customHeight="1" thickBot="1" x14ac:dyDescent="0.25">
      <c r="A24" s="14">
        <v>10</v>
      </c>
      <c r="B24" s="25" t="s">
        <v>26</v>
      </c>
      <c r="C24" s="33" t="s">
        <v>54</v>
      </c>
      <c r="D24" s="34">
        <v>5</v>
      </c>
      <c r="E24" s="34">
        <v>12</v>
      </c>
      <c r="F24" s="34">
        <v>0</v>
      </c>
      <c r="G24" s="79" t="s">
        <v>53</v>
      </c>
      <c r="H24" s="75">
        <f>Modèle!K27</f>
        <v>0</v>
      </c>
      <c r="I24" s="76">
        <f t="shared" si="0"/>
        <v>0</v>
      </c>
    </row>
    <row r="25" spans="1:9" s="4" customFormat="1" ht="13.5" customHeight="1" thickBot="1" x14ac:dyDescent="0.25">
      <c r="A25" s="14">
        <v>11</v>
      </c>
      <c r="B25" s="25" t="s">
        <v>27</v>
      </c>
      <c r="C25" s="34" t="s">
        <v>55</v>
      </c>
      <c r="D25" s="34">
        <v>1</v>
      </c>
      <c r="E25" s="34">
        <v>16</v>
      </c>
      <c r="F25" s="34">
        <v>0</v>
      </c>
      <c r="G25" s="79" t="s">
        <v>53</v>
      </c>
      <c r="H25" s="75">
        <f>Modèle!L27</f>
        <v>0</v>
      </c>
      <c r="I25" s="76">
        <f t="shared" si="0"/>
        <v>0</v>
      </c>
    </row>
    <row r="26" spans="1:9" s="4" customFormat="1" ht="13.5" customHeight="1" thickBot="1" x14ac:dyDescent="0.25">
      <c r="A26" s="14">
        <v>12</v>
      </c>
      <c r="B26" s="25" t="s">
        <v>28</v>
      </c>
      <c r="C26" s="34" t="s">
        <v>55</v>
      </c>
      <c r="D26" s="34">
        <v>2</v>
      </c>
      <c r="E26" s="34">
        <v>15.5</v>
      </c>
      <c r="F26" s="34">
        <v>0</v>
      </c>
      <c r="G26" s="79" t="s">
        <v>53</v>
      </c>
      <c r="H26" s="75">
        <f>Modèle!M27</f>
        <v>0</v>
      </c>
      <c r="I26" s="76">
        <f t="shared" si="0"/>
        <v>0</v>
      </c>
    </row>
    <row r="27" spans="1:9" s="4" customFormat="1" ht="13.5" customHeight="1" thickBot="1" x14ac:dyDescent="0.25">
      <c r="A27" s="14">
        <v>13</v>
      </c>
      <c r="B27" s="25" t="s">
        <v>29</v>
      </c>
      <c r="C27" s="34" t="s">
        <v>55</v>
      </c>
      <c r="D27" s="34">
        <v>3</v>
      </c>
      <c r="E27" s="34">
        <v>8.75</v>
      </c>
      <c r="F27" s="34">
        <v>0</v>
      </c>
      <c r="G27" s="79" t="s">
        <v>53</v>
      </c>
      <c r="H27" s="75">
        <f>Modèle!N27</f>
        <v>0</v>
      </c>
      <c r="I27" s="76">
        <f t="shared" si="0"/>
        <v>0</v>
      </c>
    </row>
    <row r="28" spans="1:9" s="4" customFormat="1" ht="13.5" customHeight="1" thickBot="1" x14ac:dyDescent="0.25">
      <c r="A28" s="14">
        <v>14</v>
      </c>
      <c r="B28" s="25" t="s">
        <v>30</v>
      </c>
      <c r="C28" s="34" t="s">
        <v>55</v>
      </c>
      <c r="D28" s="34">
        <v>4</v>
      </c>
      <c r="E28" s="34">
        <v>4</v>
      </c>
      <c r="F28" s="34">
        <v>0</v>
      </c>
      <c r="G28" s="79" t="s">
        <v>53</v>
      </c>
      <c r="H28" s="75">
        <f>Modèle!O27</f>
        <v>1</v>
      </c>
      <c r="I28" s="76">
        <f t="shared" si="0"/>
        <v>4</v>
      </c>
    </row>
    <row r="29" spans="1:9" s="4" customFormat="1" ht="13.5" customHeight="1" thickBot="1" x14ac:dyDescent="0.25">
      <c r="A29" s="14">
        <v>15</v>
      </c>
      <c r="B29" s="25" t="s">
        <v>31</v>
      </c>
      <c r="C29" s="34" t="s">
        <v>55</v>
      </c>
      <c r="D29" s="34">
        <v>5</v>
      </c>
      <c r="E29" s="34">
        <v>11</v>
      </c>
      <c r="F29" s="34">
        <v>0</v>
      </c>
      <c r="G29" s="79" t="s">
        <v>53</v>
      </c>
      <c r="H29" s="75">
        <f>Modèle!P27</f>
        <v>0</v>
      </c>
      <c r="I29" s="76">
        <f t="shared" si="0"/>
        <v>0</v>
      </c>
    </row>
    <row r="30" spans="1:9" s="4" customFormat="1" ht="13.5" customHeight="1" thickBot="1" x14ac:dyDescent="0.25">
      <c r="A30" s="14">
        <v>16</v>
      </c>
      <c r="B30" s="25" t="s">
        <v>32</v>
      </c>
      <c r="C30" s="34" t="s">
        <v>56</v>
      </c>
      <c r="D30" s="34">
        <v>1</v>
      </c>
      <c r="E30" s="34">
        <v>11.5</v>
      </c>
      <c r="F30" s="34">
        <v>0</v>
      </c>
      <c r="G30" s="79" t="s">
        <v>53</v>
      </c>
      <c r="H30" s="75">
        <f>Modèle!Q27</f>
        <v>0</v>
      </c>
      <c r="I30" s="76">
        <f t="shared" si="0"/>
        <v>0</v>
      </c>
    </row>
    <row r="31" spans="1:9" s="4" customFormat="1" ht="13.5" customHeight="1" thickBot="1" x14ac:dyDescent="0.25">
      <c r="A31" s="14">
        <v>17</v>
      </c>
      <c r="B31" s="25" t="s">
        <v>33</v>
      </c>
      <c r="C31" s="34" t="s">
        <v>56</v>
      </c>
      <c r="D31" s="34">
        <v>2</v>
      </c>
      <c r="E31" s="34">
        <v>14</v>
      </c>
      <c r="F31" s="34">
        <v>0</v>
      </c>
      <c r="G31" s="79" t="s">
        <v>53</v>
      </c>
      <c r="H31" s="75">
        <f>Modèle!R27</f>
        <v>0</v>
      </c>
      <c r="I31" s="76">
        <f t="shared" si="0"/>
        <v>0</v>
      </c>
    </row>
    <row r="32" spans="1:9" s="4" customFormat="1" ht="13.5" customHeight="1" thickBot="1" x14ac:dyDescent="0.25">
      <c r="A32" s="14">
        <v>18</v>
      </c>
      <c r="B32" s="25" t="s">
        <v>34</v>
      </c>
      <c r="C32" s="34" t="s">
        <v>56</v>
      </c>
      <c r="D32" s="34">
        <v>3</v>
      </c>
      <c r="E32" s="34">
        <v>13.25</v>
      </c>
      <c r="F32" s="34">
        <v>0</v>
      </c>
      <c r="G32" s="79" t="s">
        <v>53</v>
      </c>
      <c r="H32" s="75">
        <f>Modèle!S27</f>
        <v>0</v>
      </c>
      <c r="I32" s="76">
        <f t="shared" si="0"/>
        <v>0</v>
      </c>
    </row>
    <row r="33" spans="1:9" s="4" customFormat="1" ht="13.5" customHeight="1" thickBot="1" x14ac:dyDescent="0.25">
      <c r="A33" s="14">
        <v>19</v>
      </c>
      <c r="B33" s="25" t="s">
        <v>35</v>
      </c>
      <c r="C33" s="34" t="s">
        <v>56</v>
      </c>
      <c r="D33" s="34">
        <v>4</v>
      </c>
      <c r="E33" s="34">
        <v>10.5</v>
      </c>
      <c r="F33" s="34">
        <v>0</v>
      </c>
      <c r="G33" s="79" t="s">
        <v>53</v>
      </c>
      <c r="H33" s="75">
        <f>Modèle!T27</f>
        <v>0</v>
      </c>
      <c r="I33" s="76">
        <f t="shared" si="0"/>
        <v>0</v>
      </c>
    </row>
    <row r="34" spans="1:9" s="4" customFormat="1" ht="13.5" customHeight="1" thickBot="1" x14ac:dyDescent="0.25">
      <c r="A34" s="14">
        <v>20</v>
      </c>
      <c r="B34" s="25" t="s">
        <v>36</v>
      </c>
      <c r="C34" s="34" t="s">
        <v>56</v>
      </c>
      <c r="D34" s="34">
        <v>5</v>
      </c>
      <c r="E34" s="34">
        <v>6.5</v>
      </c>
      <c r="F34" s="34">
        <v>0</v>
      </c>
      <c r="G34" s="79" t="s">
        <v>53</v>
      </c>
      <c r="H34" s="75">
        <f>Modèle!U27</f>
        <v>1</v>
      </c>
      <c r="I34" s="81">
        <f t="shared" si="0"/>
        <v>6.5</v>
      </c>
    </row>
    <row r="35" spans="1:9" s="4" customFormat="1" ht="13.5" customHeight="1" thickBot="1" x14ac:dyDescent="0.25">
      <c r="A35" s="14">
        <v>21</v>
      </c>
      <c r="B35" s="25" t="s">
        <v>37</v>
      </c>
      <c r="C35" s="34" t="s">
        <v>57</v>
      </c>
      <c r="D35" s="34">
        <v>1</v>
      </c>
      <c r="E35" s="34">
        <v>5</v>
      </c>
      <c r="F35" s="34">
        <v>0</v>
      </c>
      <c r="G35" s="79" t="s">
        <v>53</v>
      </c>
      <c r="H35" s="75">
        <f>Modèle!V27</f>
        <v>1</v>
      </c>
      <c r="I35" s="76">
        <f t="shared" si="0"/>
        <v>5</v>
      </c>
    </row>
    <row r="36" spans="1:9" s="4" customFormat="1" ht="13.5" customHeight="1" thickBot="1" x14ac:dyDescent="0.25">
      <c r="A36" s="14">
        <v>22</v>
      </c>
      <c r="B36" s="25" t="s">
        <v>38</v>
      </c>
      <c r="C36" s="34" t="s">
        <v>57</v>
      </c>
      <c r="D36" s="34">
        <v>2</v>
      </c>
      <c r="E36" s="34">
        <v>7.5</v>
      </c>
      <c r="F36" s="34">
        <v>0</v>
      </c>
      <c r="G36" s="79" t="s">
        <v>53</v>
      </c>
      <c r="H36" s="75">
        <f>Modèle!W27</f>
        <v>0</v>
      </c>
      <c r="I36" s="76">
        <f t="shared" si="0"/>
        <v>0</v>
      </c>
    </row>
    <row r="37" spans="1:9" s="4" customFormat="1" ht="13.5" customHeight="1" thickBot="1" x14ac:dyDescent="0.25">
      <c r="A37" s="14">
        <v>23</v>
      </c>
      <c r="B37" s="25" t="s">
        <v>39</v>
      </c>
      <c r="C37" s="34" t="s">
        <v>57</v>
      </c>
      <c r="D37" s="34">
        <v>3</v>
      </c>
      <c r="E37" s="34">
        <v>14.25</v>
      </c>
      <c r="F37" s="34">
        <v>0</v>
      </c>
      <c r="G37" s="79" t="s">
        <v>53</v>
      </c>
      <c r="H37" s="75">
        <f>Modèle!X27</f>
        <v>0</v>
      </c>
      <c r="I37" s="76">
        <f t="shared" si="0"/>
        <v>0</v>
      </c>
    </row>
    <row r="38" spans="1:9" s="4" customFormat="1" ht="13.5" customHeight="1" thickBot="1" x14ac:dyDescent="0.25">
      <c r="A38" s="14">
        <v>24</v>
      </c>
      <c r="B38" s="25" t="s">
        <v>40</v>
      </c>
      <c r="C38" s="34" t="s">
        <v>57</v>
      </c>
      <c r="D38" s="34">
        <v>4</v>
      </c>
      <c r="E38" s="34">
        <v>17</v>
      </c>
      <c r="F38" s="34">
        <v>0</v>
      </c>
      <c r="G38" s="79" t="s">
        <v>53</v>
      </c>
      <c r="H38" s="75">
        <f>Modèle!Y27</f>
        <v>0</v>
      </c>
      <c r="I38" s="76">
        <f t="shared" si="0"/>
        <v>0</v>
      </c>
    </row>
    <row r="39" spans="1:9" s="4" customFormat="1" ht="13.5" customHeight="1" thickBot="1" x14ac:dyDescent="0.25">
      <c r="A39" s="14">
        <v>25</v>
      </c>
      <c r="B39" s="25" t="s">
        <v>41</v>
      </c>
      <c r="C39" s="34" t="s">
        <v>57</v>
      </c>
      <c r="D39" s="34">
        <v>5</v>
      </c>
      <c r="E39" s="34">
        <v>10</v>
      </c>
      <c r="F39" s="34">
        <v>0</v>
      </c>
      <c r="G39" s="79" t="s">
        <v>53</v>
      </c>
      <c r="H39" s="75">
        <f>Modèle!Z27</f>
        <v>0</v>
      </c>
      <c r="I39" s="76">
        <f t="shared" si="0"/>
        <v>0</v>
      </c>
    </row>
    <row r="40" spans="1:9" s="4" customFormat="1" ht="13.5" customHeight="1" thickBot="1" x14ac:dyDescent="0.25">
      <c r="A40" s="14">
        <v>26</v>
      </c>
      <c r="B40" s="25" t="s">
        <v>42</v>
      </c>
      <c r="C40" s="34" t="s">
        <v>58</v>
      </c>
      <c r="D40" s="34">
        <v>1</v>
      </c>
      <c r="E40" s="34">
        <v>11</v>
      </c>
      <c r="F40" s="34">
        <v>0</v>
      </c>
      <c r="G40" s="79" t="s">
        <v>53</v>
      </c>
      <c r="H40" s="75">
        <f>Modèle!AA27</f>
        <v>0</v>
      </c>
      <c r="I40" s="76">
        <f t="shared" si="0"/>
        <v>0</v>
      </c>
    </row>
    <row r="41" spans="1:9" s="4" customFormat="1" ht="13.5" customHeight="1" thickBot="1" x14ac:dyDescent="0.25">
      <c r="A41" s="14">
        <v>27</v>
      </c>
      <c r="B41" s="25" t="s">
        <v>43</v>
      </c>
      <c r="C41" s="34" t="s">
        <v>58</v>
      </c>
      <c r="D41" s="34">
        <v>2</v>
      </c>
      <c r="E41" s="34">
        <v>8.5</v>
      </c>
      <c r="F41" s="34">
        <v>0</v>
      </c>
      <c r="G41" s="79" t="s">
        <v>53</v>
      </c>
      <c r="H41" s="75">
        <f>Modèle!AB27</f>
        <v>1</v>
      </c>
      <c r="I41" s="81">
        <f t="shared" si="0"/>
        <v>8.5</v>
      </c>
    </row>
    <row r="42" spans="1:9" s="4" customFormat="1" ht="13.5" customHeight="1" thickBot="1" x14ac:dyDescent="0.25">
      <c r="A42" s="14">
        <v>28</v>
      </c>
      <c r="B42" s="25" t="s">
        <v>44</v>
      </c>
      <c r="C42" s="34" t="s">
        <v>58</v>
      </c>
      <c r="D42" s="34">
        <v>3</v>
      </c>
      <c r="E42" s="34">
        <v>8.25</v>
      </c>
      <c r="F42" s="34">
        <v>0</v>
      </c>
      <c r="G42" s="79" t="s">
        <v>53</v>
      </c>
      <c r="H42" s="75">
        <f>Modèle!AC27</f>
        <v>0</v>
      </c>
      <c r="I42" s="76">
        <f t="shared" si="0"/>
        <v>0</v>
      </c>
    </row>
    <row r="43" spans="1:9" s="4" customFormat="1" ht="13.5" customHeight="1" thickBot="1" x14ac:dyDescent="0.25">
      <c r="A43" s="14">
        <v>29</v>
      </c>
      <c r="B43" s="25" t="s">
        <v>45</v>
      </c>
      <c r="C43" s="34" t="s">
        <v>58</v>
      </c>
      <c r="D43" s="34">
        <v>4</v>
      </c>
      <c r="E43" s="34">
        <v>11</v>
      </c>
      <c r="F43" s="34">
        <v>0</v>
      </c>
      <c r="G43" s="79" t="s">
        <v>53</v>
      </c>
      <c r="H43" s="75">
        <f>Modèle!AD27</f>
        <v>0</v>
      </c>
      <c r="I43" s="76">
        <f t="shared" si="0"/>
        <v>0</v>
      </c>
    </row>
    <row r="44" spans="1:9" s="4" customFormat="1" ht="13.5" customHeight="1" thickBot="1" x14ac:dyDescent="0.25">
      <c r="A44" s="14">
        <v>30</v>
      </c>
      <c r="B44" s="25" t="s">
        <v>46</v>
      </c>
      <c r="C44" s="34" t="s">
        <v>58</v>
      </c>
      <c r="D44" s="34">
        <v>5</v>
      </c>
      <c r="E44" s="34">
        <v>16</v>
      </c>
      <c r="F44" s="34">
        <v>0</v>
      </c>
      <c r="G44" s="79" t="s">
        <v>53</v>
      </c>
      <c r="H44" s="75">
        <f>Modèle!AE27</f>
        <v>0</v>
      </c>
      <c r="I44" s="76">
        <f t="shared" si="0"/>
        <v>0</v>
      </c>
    </row>
    <row r="45" spans="1:9" s="4" customFormat="1" ht="13.5" customHeight="1" thickBot="1" x14ac:dyDescent="0.25">
      <c r="A45" s="14">
        <v>31</v>
      </c>
      <c r="B45" s="25" t="s">
        <v>47</v>
      </c>
      <c r="C45" s="33">
        <v>1</v>
      </c>
      <c r="D45" s="34" t="s">
        <v>53</v>
      </c>
      <c r="E45" s="34">
        <v>0</v>
      </c>
      <c r="F45" s="34">
        <v>1</v>
      </c>
      <c r="G45" s="35">
        <v>1</v>
      </c>
      <c r="H45" s="75">
        <f>Modèle!AF27</f>
        <v>1</v>
      </c>
      <c r="I45" s="76">
        <f t="shared" si="0"/>
        <v>0</v>
      </c>
    </row>
    <row r="46" spans="1:9" s="4" customFormat="1" ht="13.5" customHeight="1" thickBot="1" x14ac:dyDescent="0.25">
      <c r="A46" s="14">
        <v>32</v>
      </c>
      <c r="B46" s="25" t="s">
        <v>48</v>
      </c>
      <c r="C46" s="33">
        <v>2</v>
      </c>
      <c r="D46" s="34" t="s">
        <v>53</v>
      </c>
      <c r="E46" s="34">
        <v>0</v>
      </c>
      <c r="F46" s="34">
        <v>1</v>
      </c>
      <c r="G46" s="35">
        <v>1</v>
      </c>
      <c r="H46" s="75">
        <f>Modèle!AG27</f>
        <v>1</v>
      </c>
      <c r="I46" s="76">
        <f t="shared" si="0"/>
        <v>0</v>
      </c>
    </row>
    <row r="47" spans="1:9" s="4" customFormat="1" ht="13.5" customHeight="1" thickBot="1" x14ac:dyDescent="0.25">
      <c r="A47" s="14">
        <v>33</v>
      </c>
      <c r="B47" s="25" t="s">
        <v>49</v>
      </c>
      <c r="C47" s="33">
        <v>3</v>
      </c>
      <c r="D47" s="34" t="s">
        <v>53</v>
      </c>
      <c r="E47" s="34">
        <v>0</v>
      </c>
      <c r="F47" s="34">
        <v>1</v>
      </c>
      <c r="G47" s="35">
        <v>1</v>
      </c>
      <c r="H47" s="75">
        <f>Modèle!AH27</f>
        <v>1</v>
      </c>
      <c r="I47" s="76">
        <f t="shared" si="0"/>
        <v>0</v>
      </c>
    </row>
    <row r="48" spans="1:9" s="4" customFormat="1" ht="13.5" customHeight="1" thickBot="1" x14ac:dyDescent="0.25">
      <c r="A48" s="29">
        <v>34</v>
      </c>
      <c r="B48" s="26" t="s">
        <v>50</v>
      </c>
      <c r="C48" s="33">
        <v>4</v>
      </c>
      <c r="D48" s="34" t="s">
        <v>53</v>
      </c>
      <c r="E48" s="34">
        <v>0</v>
      </c>
      <c r="F48" s="34">
        <v>1</v>
      </c>
      <c r="G48" s="35">
        <v>1</v>
      </c>
      <c r="H48" s="75">
        <f>Modèle!AI27</f>
        <v>1</v>
      </c>
      <c r="I48" s="76">
        <f t="shared" si="0"/>
        <v>0</v>
      </c>
    </row>
    <row r="49" spans="1:9" s="4" customFormat="1" ht="13.5" customHeight="1" thickBot="1" x14ac:dyDescent="0.25">
      <c r="A49" s="15">
        <v>35</v>
      </c>
      <c r="B49" s="27" t="s">
        <v>51</v>
      </c>
      <c r="C49" s="37">
        <v>5</v>
      </c>
      <c r="D49" s="38" t="s">
        <v>53</v>
      </c>
      <c r="E49" s="38">
        <v>0</v>
      </c>
      <c r="F49" s="38">
        <v>1</v>
      </c>
      <c r="G49" s="39">
        <v>1</v>
      </c>
      <c r="H49" s="77">
        <f>Modèle!AJ27</f>
        <v>1</v>
      </c>
      <c r="I49" s="78">
        <f t="shared" si="0"/>
        <v>0</v>
      </c>
    </row>
    <row r="50" spans="1:9" s="4" customFormat="1" ht="13.5" customHeight="1" thickTop="1" thickBot="1" x14ac:dyDescent="0.25">
      <c r="H50" s="20" t="s">
        <v>52</v>
      </c>
      <c r="I50" s="80">
        <f>SUM(I15:I49)</f>
        <v>31.75</v>
      </c>
    </row>
    <row r="51" spans="1:9" s="4" customFormat="1" ht="13.5" customHeight="1" thickTop="1" x14ac:dyDescent="0.2"/>
    <row r="52" spans="1:9" s="4" customFormat="1" ht="13.5" customHeight="1" x14ac:dyDescent="0.2"/>
    <row r="53" spans="1:9" s="4" customFormat="1" ht="13.5" customHeight="1" x14ac:dyDescent="0.2"/>
    <row r="54" spans="1:9" s="4" customFormat="1" ht="13.5" customHeight="1" x14ac:dyDescent="0.2"/>
    <row r="55" spans="1:9" s="4" customFormat="1" ht="13.5" customHeight="1" x14ac:dyDescent="0.2"/>
    <row r="56" spans="1:9" s="4" customFormat="1" ht="13.5" customHeight="1" x14ac:dyDescent="0.2"/>
    <row r="57" spans="1:9" s="4" customFormat="1" ht="13.5" customHeight="1" x14ac:dyDescent="0.2"/>
    <row r="58" spans="1:9" s="4" customFormat="1" ht="13.5" customHeight="1" x14ac:dyDescent="0.2"/>
    <row r="59" spans="1:9" s="4" customFormat="1" ht="13.5" customHeight="1" x14ac:dyDescent="0.2"/>
    <row r="60" spans="1:9" s="4" customFormat="1" ht="13.5" customHeight="1" x14ac:dyDescent="0.2"/>
    <row r="61" spans="1:9" s="4" customFormat="1" ht="13.5" customHeight="1" x14ac:dyDescent="0.2"/>
    <row r="62" spans="1:9" s="4" customFormat="1" ht="13.5" customHeight="1" x14ac:dyDescent="0.2"/>
    <row r="63" spans="1:9" s="4" customFormat="1" ht="13.5" customHeight="1" x14ac:dyDescent="0.2"/>
    <row r="64" spans="1:9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50</xdr:row>
                <xdr:rowOff>19050</xdr:rowOff>
              </from>
              <to>
                <xdr:col>7</xdr:col>
                <xdr:colOff>180975</xdr:colOff>
                <xdr:row>52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8</xdr:col>
                <xdr:colOff>0</xdr:colOff>
                <xdr:row>8</xdr:row>
                <xdr:rowOff>9525</xdr:rowOff>
              </from>
              <to>
                <xdr:col>9</xdr:col>
                <xdr:colOff>28575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50</xdr:row>
                <xdr:rowOff>19050</xdr:rowOff>
              </from>
              <to>
                <xdr:col>2</xdr:col>
                <xdr:colOff>581025</xdr:colOff>
                <xdr:row>52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M27"/>
  <sheetViews>
    <sheetView zoomScale="80" zoomScaleNormal="80" workbookViewId="0">
      <selection activeCell="AK10" sqref="AK10"/>
    </sheetView>
  </sheetViews>
  <sheetFormatPr baseColWidth="10" defaultColWidth="6.7109375" defaultRowHeight="12" x14ac:dyDescent="0.2"/>
  <cols>
    <col min="1" max="1" width="36.140625" style="4" customWidth="1"/>
    <col min="2" max="23" width="6.7109375" style="4" customWidth="1"/>
    <col min="24" max="36" width="6.7109375" style="4"/>
    <col min="37" max="39" width="7.85546875" style="4" customWidth="1"/>
    <col min="40" max="16384" width="6.7109375" style="4"/>
  </cols>
  <sheetData>
    <row r="1" spans="1:39" x14ac:dyDescent="0.2">
      <c r="A1" s="9" t="s">
        <v>84</v>
      </c>
    </row>
    <row r="3" spans="1:39" x14ac:dyDescent="0.2">
      <c r="A3" s="9" t="s">
        <v>59</v>
      </c>
    </row>
    <row r="4" spans="1:39" x14ac:dyDescent="0.2">
      <c r="A4" s="9" t="s">
        <v>60</v>
      </c>
      <c r="B4" s="4">
        <v>10</v>
      </c>
    </row>
    <row r="5" spans="1:39" x14ac:dyDescent="0.2">
      <c r="A5" s="9" t="s">
        <v>3</v>
      </c>
      <c r="B5" s="4">
        <v>35</v>
      </c>
    </row>
    <row r="7" spans="1:39" x14ac:dyDescent="0.2">
      <c r="A7" s="9" t="s">
        <v>61</v>
      </c>
      <c r="B7" s="40" t="s">
        <v>53</v>
      </c>
      <c r="C7" s="40" t="s">
        <v>53</v>
      </c>
      <c r="D7" s="40" t="s">
        <v>53</v>
      </c>
      <c r="E7" s="40" t="s">
        <v>53</v>
      </c>
      <c r="F7" s="40" t="s">
        <v>53</v>
      </c>
      <c r="G7" s="40" t="s">
        <v>54</v>
      </c>
      <c r="H7" s="40" t="s">
        <v>54</v>
      </c>
      <c r="I7" s="40" t="s">
        <v>54</v>
      </c>
      <c r="J7" s="40" t="s">
        <v>54</v>
      </c>
      <c r="K7" s="40" t="s">
        <v>54</v>
      </c>
      <c r="L7" s="40" t="s">
        <v>55</v>
      </c>
      <c r="M7" s="40" t="s">
        <v>55</v>
      </c>
      <c r="N7" s="40" t="s">
        <v>55</v>
      </c>
      <c r="O7" s="40" t="s">
        <v>55</v>
      </c>
      <c r="P7" s="40" t="s">
        <v>55</v>
      </c>
      <c r="Q7" s="40" t="s">
        <v>56</v>
      </c>
      <c r="R7" s="40" t="s">
        <v>56</v>
      </c>
      <c r="S7" s="40" t="s">
        <v>56</v>
      </c>
      <c r="T7" s="40" t="s">
        <v>56</v>
      </c>
      <c r="U7" s="40" t="s">
        <v>56</v>
      </c>
      <c r="V7" s="40" t="s">
        <v>57</v>
      </c>
      <c r="W7" s="40" t="s">
        <v>57</v>
      </c>
      <c r="X7" s="40" t="s">
        <v>57</v>
      </c>
      <c r="Y7" s="40" t="s">
        <v>57</v>
      </c>
      <c r="Z7" s="40" t="s">
        <v>57</v>
      </c>
      <c r="AA7" s="40" t="s">
        <v>58</v>
      </c>
      <c r="AB7" s="40" t="s">
        <v>58</v>
      </c>
      <c r="AC7" s="40" t="s">
        <v>58</v>
      </c>
      <c r="AD7" s="40" t="s">
        <v>58</v>
      </c>
      <c r="AE7" s="40" t="s">
        <v>58</v>
      </c>
      <c r="AF7" s="40">
        <v>1</v>
      </c>
      <c r="AG7" s="40">
        <v>2</v>
      </c>
      <c r="AH7" s="40">
        <v>3</v>
      </c>
      <c r="AI7" s="40">
        <v>4</v>
      </c>
      <c r="AJ7" s="40">
        <v>5</v>
      </c>
      <c r="AK7" s="12" t="s">
        <v>65</v>
      </c>
      <c r="AL7" s="12" t="s">
        <v>67</v>
      </c>
      <c r="AM7" s="12" t="s">
        <v>68</v>
      </c>
    </row>
    <row r="8" spans="1:39" x14ac:dyDescent="0.2">
      <c r="A8" s="41" t="s">
        <v>62</v>
      </c>
      <c r="B8" s="40" t="s">
        <v>54</v>
      </c>
      <c r="C8" s="40" t="s">
        <v>55</v>
      </c>
      <c r="D8" s="40" t="s">
        <v>56</v>
      </c>
      <c r="E8" s="40" t="s">
        <v>57</v>
      </c>
      <c r="F8" s="40" t="s">
        <v>58</v>
      </c>
      <c r="G8" s="40">
        <v>1</v>
      </c>
      <c r="H8" s="40">
        <v>2</v>
      </c>
      <c r="I8" s="40">
        <v>3</v>
      </c>
      <c r="J8" s="40">
        <v>4</v>
      </c>
      <c r="K8" s="40">
        <v>5</v>
      </c>
      <c r="L8" s="40">
        <v>1</v>
      </c>
      <c r="M8" s="40">
        <v>2</v>
      </c>
      <c r="N8" s="40">
        <v>3</v>
      </c>
      <c r="O8" s="40">
        <v>4</v>
      </c>
      <c r="P8" s="40">
        <v>5</v>
      </c>
      <c r="Q8" s="40">
        <v>1</v>
      </c>
      <c r="R8" s="40">
        <v>2</v>
      </c>
      <c r="S8" s="40">
        <v>3</v>
      </c>
      <c r="T8" s="40">
        <v>4</v>
      </c>
      <c r="U8" s="40">
        <v>5</v>
      </c>
      <c r="V8" s="40">
        <v>1</v>
      </c>
      <c r="W8" s="40">
        <v>2</v>
      </c>
      <c r="X8" s="40">
        <v>3</v>
      </c>
      <c r="Y8" s="40">
        <v>4</v>
      </c>
      <c r="Z8" s="40">
        <v>5</v>
      </c>
      <c r="AA8" s="40">
        <v>1</v>
      </c>
      <c r="AB8" s="40">
        <v>2</v>
      </c>
      <c r="AC8" s="40">
        <v>3</v>
      </c>
      <c r="AD8" s="40">
        <v>4</v>
      </c>
      <c r="AE8" s="40">
        <v>5</v>
      </c>
      <c r="AF8" s="40" t="s">
        <v>53</v>
      </c>
      <c r="AG8" s="40" t="s">
        <v>53</v>
      </c>
      <c r="AH8" s="40" t="s">
        <v>53</v>
      </c>
      <c r="AI8" s="40" t="s">
        <v>53</v>
      </c>
      <c r="AJ8" s="40" t="s">
        <v>53</v>
      </c>
      <c r="AK8" s="12" t="s">
        <v>66</v>
      </c>
      <c r="AL8" s="12"/>
      <c r="AM8" s="12"/>
    </row>
    <row r="9" spans="1:39" ht="12.75" thickBo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12"/>
      <c r="AL9" s="12"/>
      <c r="AM9" s="12"/>
    </row>
    <row r="10" spans="1:39" ht="14.25" thickBot="1" x14ac:dyDescent="0.3">
      <c r="A10" s="9" t="s">
        <v>63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17</v>
      </c>
      <c r="H10" s="63">
        <v>14.5</v>
      </c>
      <c r="I10" s="63">
        <v>7.75</v>
      </c>
      <c r="J10" s="63">
        <v>5</v>
      </c>
      <c r="K10" s="63">
        <v>12</v>
      </c>
      <c r="L10" s="63">
        <v>16</v>
      </c>
      <c r="M10" s="63">
        <v>15.5</v>
      </c>
      <c r="N10" s="63">
        <v>8.75</v>
      </c>
      <c r="O10" s="63">
        <v>4</v>
      </c>
      <c r="P10" s="63">
        <v>11</v>
      </c>
      <c r="Q10" s="63">
        <v>11.5</v>
      </c>
      <c r="R10" s="63">
        <v>14</v>
      </c>
      <c r="S10" s="63">
        <v>13.25</v>
      </c>
      <c r="T10" s="63">
        <v>10.5</v>
      </c>
      <c r="U10" s="63">
        <v>6.5</v>
      </c>
      <c r="V10" s="63">
        <v>5</v>
      </c>
      <c r="W10" s="63">
        <v>7.5</v>
      </c>
      <c r="X10" s="63">
        <v>14.25</v>
      </c>
      <c r="Y10" s="63">
        <v>17</v>
      </c>
      <c r="Z10" s="63">
        <v>10</v>
      </c>
      <c r="AA10" s="63">
        <v>11</v>
      </c>
      <c r="AB10" s="63">
        <v>8.5</v>
      </c>
      <c r="AC10" s="63">
        <v>8.25</v>
      </c>
      <c r="AD10" s="63">
        <v>11</v>
      </c>
      <c r="AE10" s="63">
        <v>16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71">
        <f>SUMPRODUCT(cij,xij)</f>
        <v>31.75</v>
      </c>
      <c r="AL10" s="12"/>
      <c r="AM10" s="12"/>
    </row>
    <row r="11" spans="1:39" ht="12.75" thickBot="1" x14ac:dyDescent="0.25">
      <c r="AK11" s="12"/>
      <c r="AL11" s="12"/>
      <c r="AM11" s="12"/>
    </row>
    <row r="12" spans="1:39" ht="12.75" thickBot="1" x14ac:dyDescent="0.25">
      <c r="A12" s="54" t="s">
        <v>64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56"/>
      <c r="AL12" s="56"/>
      <c r="AM12" s="57"/>
    </row>
    <row r="13" spans="1:39" x14ac:dyDescent="0.2">
      <c r="A13" s="51" t="s">
        <v>69</v>
      </c>
      <c r="B13" s="44">
        <v>1</v>
      </c>
      <c r="C13" s="44"/>
      <c r="D13" s="44"/>
      <c r="E13" s="44"/>
      <c r="F13" s="44"/>
      <c r="G13" s="44">
        <v>-1</v>
      </c>
      <c r="H13" s="44">
        <v>-1</v>
      </c>
      <c r="I13" s="44">
        <v>-1</v>
      </c>
      <c r="J13" s="44">
        <v>-1</v>
      </c>
      <c r="K13" s="44">
        <v>-1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72">
        <f t="shared" ref="AK13:AK22" si="0">SUMPRODUCT(B13:AJ13,xij)</f>
        <v>0</v>
      </c>
      <c r="AL13" s="58" t="s">
        <v>70</v>
      </c>
      <c r="AM13" s="59">
        <v>0</v>
      </c>
    </row>
    <row r="14" spans="1:39" x14ac:dyDescent="0.2">
      <c r="A14" s="52" t="s">
        <v>71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>
        <v>-1</v>
      </c>
      <c r="M14" s="13">
        <v>-1</v>
      </c>
      <c r="N14" s="13">
        <v>-1</v>
      </c>
      <c r="O14" s="13">
        <v>-1</v>
      </c>
      <c r="P14" s="13">
        <v>-1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73">
        <f t="shared" si="0"/>
        <v>0</v>
      </c>
      <c r="AL14" s="60" t="s">
        <v>70</v>
      </c>
      <c r="AM14" s="61">
        <v>0</v>
      </c>
    </row>
    <row r="15" spans="1:39" x14ac:dyDescent="0.2">
      <c r="A15" s="52" t="s">
        <v>72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-1</v>
      </c>
      <c r="R15" s="13">
        <v>-1</v>
      </c>
      <c r="S15" s="13">
        <v>-1</v>
      </c>
      <c r="T15" s="13">
        <v>-1</v>
      </c>
      <c r="U15" s="13">
        <v>-1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73">
        <f t="shared" si="0"/>
        <v>0</v>
      </c>
      <c r="AL15" s="60" t="s">
        <v>70</v>
      </c>
      <c r="AM15" s="61">
        <v>0</v>
      </c>
    </row>
    <row r="16" spans="1:39" x14ac:dyDescent="0.2">
      <c r="A16" s="52" t="s">
        <v>73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-1</v>
      </c>
      <c r="W16" s="13">
        <v>-1</v>
      </c>
      <c r="X16" s="13">
        <v>-1</v>
      </c>
      <c r="Y16" s="13">
        <v>-1</v>
      </c>
      <c r="Z16" s="13">
        <v>-1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73">
        <f t="shared" si="0"/>
        <v>0</v>
      </c>
      <c r="AL16" s="60" t="s">
        <v>70</v>
      </c>
      <c r="AM16" s="61">
        <v>0</v>
      </c>
    </row>
    <row r="17" spans="1:39" x14ac:dyDescent="0.2">
      <c r="A17" s="52" t="s">
        <v>74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-1</v>
      </c>
      <c r="AB17" s="13">
        <v>-1</v>
      </c>
      <c r="AC17" s="13">
        <v>-1</v>
      </c>
      <c r="AD17" s="13">
        <v>-1</v>
      </c>
      <c r="AE17" s="13">
        <v>-1</v>
      </c>
      <c r="AF17" s="13"/>
      <c r="AG17" s="13"/>
      <c r="AH17" s="13"/>
      <c r="AI17" s="13"/>
      <c r="AJ17" s="13"/>
      <c r="AK17" s="73">
        <f t="shared" si="0"/>
        <v>0</v>
      </c>
      <c r="AL17" s="60" t="s">
        <v>70</v>
      </c>
      <c r="AM17" s="61">
        <v>0</v>
      </c>
    </row>
    <row r="18" spans="1:39" x14ac:dyDescent="0.2">
      <c r="A18" s="52" t="s">
        <v>75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>
        <v>1</v>
      </c>
      <c r="M18" s="13"/>
      <c r="N18" s="13"/>
      <c r="O18" s="13"/>
      <c r="P18" s="13"/>
      <c r="Q18" s="13">
        <v>1</v>
      </c>
      <c r="R18" s="13"/>
      <c r="S18" s="13"/>
      <c r="T18" s="13"/>
      <c r="U18" s="13"/>
      <c r="V18" s="13">
        <v>1</v>
      </c>
      <c r="W18" s="13"/>
      <c r="X18" s="13"/>
      <c r="Y18" s="13"/>
      <c r="Z18" s="13"/>
      <c r="AA18" s="13">
        <v>1</v>
      </c>
      <c r="AB18" s="13"/>
      <c r="AC18" s="13"/>
      <c r="AD18" s="13"/>
      <c r="AE18" s="13"/>
      <c r="AF18" s="13">
        <v>-1</v>
      </c>
      <c r="AG18" s="13"/>
      <c r="AH18" s="13"/>
      <c r="AI18" s="13"/>
      <c r="AJ18" s="13"/>
      <c r="AK18" s="73">
        <f t="shared" si="0"/>
        <v>0</v>
      </c>
      <c r="AL18" s="60" t="s">
        <v>70</v>
      </c>
      <c r="AM18" s="61">
        <v>0</v>
      </c>
    </row>
    <row r="19" spans="1:39" x14ac:dyDescent="0.2">
      <c r="A19" s="52" t="s">
        <v>76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>
        <v>1</v>
      </c>
      <c r="N19" s="13"/>
      <c r="O19" s="13"/>
      <c r="P19" s="13"/>
      <c r="Q19" s="13"/>
      <c r="R19" s="13">
        <v>1</v>
      </c>
      <c r="S19" s="13"/>
      <c r="T19" s="13"/>
      <c r="U19" s="13"/>
      <c r="V19" s="13"/>
      <c r="W19" s="13">
        <v>1</v>
      </c>
      <c r="X19" s="13"/>
      <c r="Y19" s="13"/>
      <c r="Z19" s="13"/>
      <c r="AA19" s="13"/>
      <c r="AB19" s="13">
        <v>1</v>
      </c>
      <c r="AC19" s="13"/>
      <c r="AD19" s="13"/>
      <c r="AE19" s="13"/>
      <c r="AF19" s="13"/>
      <c r="AG19" s="13">
        <v>-1</v>
      </c>
      <c r="AH19" s="13"/>
      <c r="AI19" s="13"/>
      <c r="AJ19" s="13"/>
      <c r="AK19" s="73">
        <f t="shared" si="0"/>
        <v>0</v>
      </c>
      <c r="AL19" s="60" t="s">
        <v>70</v>
      </c>
      <c r="AM19" s="61">
        <v>0</v>
      </c>
    </row>
    <row r="20" spans="1:39" x14ac:dyDescent="0.2">
      <c r="A20" s="52" t="s">
        <v>77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/>
      <c r="L20" s="13"/>
      <c r="M20" s="13"/>
      <c r="N20" s="13">
        <v>1</v>
      </c>
      <c r="O20" s="13"/>
      <c r="P20" s="13"/>
      <c r="Q20" s="13"/>
      <c r="R20" s="13"/>
      <c r="S20" s="13">
        <v>1</v>
      </c>
      <c r="T20" s="13"/>
      <c r="U20" s="13"/>
      <c r="V20" s="13"/>
      <c r="W20" s="13"/>
      <c r="X20" s="13">
        <v>1</v>
      </c>
      <c r="Y20" s="13"/>
      <c r="Z20" s="13"/>
      <c r="AA20" s="13"/>
      <c r="AB20" s="13"/>
      <c r="AC20" s="13">
        <v>1</v>
      </c>
      <c r="AD20" s="13"/>
      <c r="AE20" s="13"/>
      <c r="AF20" s="13"/>
      <c r="AG20" s="13"/>
      <c r="AH20" s="13">
        <v>-1</v>
      </c>
      <c r="AI20" s="13"/>
      <c r="AJ20" s="13"/>
      <c r="AK20" s="73">
        <f t="shared" si="0"/>
        <v>0</v>
      </c>
      <c r="AL20" s="60" t="s">
        <v>70</v>
      </c>
      <c r="AM20" s="61">
        <v>0</v>
      </c>
    </row>
    <row r="21" spans="1:39" x14ac:dyDescent="0.2">
      <c r="A21" s="52" t="s">
        <v>78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13">
        <v>1</v>
      </c>
      <c r="P21" s="13"/>
      <c r="Q21" s="13"/>
      <c r="R21" s="13"/>
      <c r="S21" s="13"/>
      <c r="T21" s="13">
        <v>1</v>
      </c>
      <c r="U21" s="13"/>
      <c r="V21" s="13"/>
      <c r="W21" s="13"/>
      <c r="X21" s="13"/>
      <c r="Y21" s="13">
        <v>1</v>
      </c>
      <c r="Z21" s="13"/>
      <c r="AA21" s="13"/>
      <c r="AB21" s="13"/>
      <c r="AC21" s="13"/>
      <c r="AD21" s="13">
        <v>1</v>
      </c>
      <c r="AE21" s="13"/>
      <c r="AF21" s="13"/>
      <c r="AG21" s="13"/>
      <c r="AH21" s="13"/>
      <c r="AI21" s="13">
        <v>-1</v>
      </c>
      <c r="AJ21" s="13"/>
      <c r="AK21" s="73">
        <f t="shared" si="0"/>
        <v>0</v>
      </c>
      <c r="AL21" s="60" t="s">
        <v>70</v>
      </c>
      <c r="AM21" s="61">
        <v>0</v>
      </c>
    </row>
    <row r="22" spans="1:39" ht="12.75" thickBot="1" x14ac:dyDescent="0.25">
      <c r="A22" s="53" t="s">
        <v>79</v>
      </c>
      <c r="B22" s="50"/>
      <c r="C22" s="50"/>
      <c r="D22" s="50"/>
      <c r="E22" s="50"/>
      <c r="F22" s="50"/>
      <c r="G22" s="50"/>
      <c r="H22" s="50"/>
      <c r="I22" s="50"/>
      <c r="J22" s="50"/>
      <c r="K22" s="50">
        <v>1</v>
      </c>
      <c r="L22" s="50"/>
      <c r="M22" s="50"/>
      <c r="N22" s="50"/>
      <c r="O22" s="50"/>
      <c r="P22" s="50">
        <v>1</v>
      </c>
      <c r="Q22" s="50"/>
      <c r="R22" s="50"/>
      <c r="S22" s="50"/>
      <c r="T22" s="50"/>
      <c r="U22" s="50">
        <v>1</v>
      </c>
      <c r="V22" s="50"/>
      <c r="W22" s="50"/>
      <c r="X22" s="50"/>
      <c r="Y22" s="50"/>
      <c r="Z22" s="50">
        <v>1</v>
      </c>
      <c r="AA22" s="50"/>
      <c r="AB22" s="50"/>
      <c r="AC22" s="50"/>
      <c r="AD22" s="50"/>
      <c r="AE22" s="50">
        <v>1</v>
      </c>
      <c r="AF22" s="50"/>
      <c r="AG22" s="50"/>
      <c r="AH22" s="50"/>
      <c r="AI22" s="50"/>
      <c r="AJ22" s="50">
        <v>-1</v>
      </c>
      <c r="AK22" s="73">
        <f t="shared" si="0"/>
        <v>0</v>
      </c>
      <c r="AL22" s="60" t="s">
        <v>70</v>
      </c>
      <c r="AM22" s="61">
        <v>0</v>
      </c>
    </row>
    <row r="23" spans="1:39" ht="14.25" thickBot="1" x14ac:dyDescent="0.3">
      <c r="A23" s="55" t="s">
        <v>80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8"/>
      <c r="AL23" s="45"/>
      <c r="AM23" s="46"/>
    </row>
    <row r="24" spans="1:39" x14ac:dyDescent="0.2">
      <c r="A24" s="42" t="s">
        <v>81</v>
      </c>
      <c r="B24" s="43">
        <v>1</v>
      </c>
      <c r="C24" s="44">
        <v>1</v>
      </c>
      <c r="D24" s="44">
        <v>1</v>
      </c>
      <c r="E24" s="44">
        <v>1</v>
      </c>
      <c r="F24" s="44">
        <v>1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1</v>
      </c>
      <c r="AG24" s="44">
        <v>1</v>
      </c>
      <c r="AH24" s="44">
        <v>1</v>
      </c>
      <c r="AI24" s="44">
        <v>1</v>
      </c>
      <c r="AJ24" s="44">
        <v>1</v>
      </c>
      <c r="AK24" s="69"/>
      <c r="AL24" s="64"/>
      <c r="AM24" s="65"/>
    </row>
    <row r="25" spans="1:39" ht="12.75" thickBot="1" x14ac:dyDescent="0.25">
      <c r="A25" s="49" t="s">
        <v>82</v>
      </c>
      <c r="B25" s="66">
        <v>1</v>
      </c>
      <c r="C25" s="67">
        <v>1</v>
      </c>
      <c r="D25" s="67">
        <v>1</v>
      </c>
      <c r="E25" s="67">
        <v>1</v>
      </c>
      <c r="F25" s="67">
        <v>1</v>
      </c>
      <c r="G25" s="67" t="s">
        <v>53</v>
      </c>
      <c r="H25" s="67" t="s">
        <v>53</v>
      </c>
      <c r="I25" s="67" t="s">
        <v>53</v>
      </c>
      <c r="J25" s="67" t="s">
        <v>53</v>
      </c>
      <c r="K25" s="67" t="s">
        <v>53</v>
      </c>
      <c r="L25" s="67" t="s">
        <v>53</v>
      </c>
      <c r="M25" s="67" t="s">
        <v>53</v>
      </c>
      <c r="N25" s="67" t="s">
        <v>53</v>
      </c>
      <c r="O25" s="67" t="s">
        <v>53</v>
      </c>
      <c r="P25" s="67" t="s">
        <v>53</v>
      </c>
      <c r="Q25" s="67" t="s">
        <v>53</v>
      </c>
      <c r="R25" s="67" t="s">
        <v>53</v>
      </c>
      <c r="S25" s="67" t="s">
        <v>53</v>
      </c>
      <c r="T25" s="67" t="s">
        <v>53</v>
      </c>
      <c r="U25" s="67" t="s">
        <v>53</v>
      </c>
      <c r="V25" s="67" t="s">
        <v>53</v>
      </c>
      <c r="W25" s="67" t="s">
        <v>53</v>
      </c>
      <c r="X25" s="67" t="s">
        <v>53</v>
      </c>
      <c r="Y25" s="67" t="s">
        <v>53</v>
      </c>
      <c r="Z25" s="67" t="s">
        <v>53</v>
      </c>
      <c r="AA25" s="67" t="s">
        <v>53</v>
      </c>
      <c r="AB25" s="67" t="s">
        <v>53</v>
      </c>
      <c r="AC25" s="67" t="s">
        <v>53</v>
      </c>
      <c r="AD25" s="67" t="s">
        <v>53</v>
      </c>
      <c r="AE25" s="67" t="s">
        <v>53</v>
      </c>
      <c r="AF25" s="67">
        <v>1</v>
      </c>
      <c r="AG25" s="67">
        <v>1</v>
      </c>
      <c r="AH25" s="67">
        <v>1</v>
      </c>
      <c r="AI25" s="67">
        <v>1</v>
      </c>
      <c r="AJ25" s="67">
        <v>1</v>
      </c>
      <c r="AK25" s="70"/>
      <c r="AL25" s="47"/>
      <c r="AM25" s="48"/>
    </row>
    <row r="27" spans="1:39" ht="13.5" x14ac:dyDescent="0.25">
      <c r="A27" s="9" t="s">
        <v>83</v>
      </c>
      <c r="B27" s="74">
        <v>1</v>
      </c>
      <c r="C27" s="74">
        <v>1</v>
      </c>
      <c r="D27" s="74">
        <v>1</v>
      </c>
      <c r="E27" s="74">
        <v>1</v>
      </c>
      <c r="F27" s="74">
        <v>1</v>
      </c>
      <c r="G27" s="74">
        <v>0</v>
      </c>
      <c r="H27" s="74">
        <v>0</v>
      </c>
      <c r="I27" s="74">
        <v>1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1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1</v>
      </c>
      <c r="V27" s="74">
        <v>1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1</v>
      </c>
      <c r="AC27" s="74">
        <v>0</v>
      </c>
      <c r="AD27" s="74">
        <v>0</v>
      </c>
      <c r="AE27" s="74">
        <v>0</v>
      </c>
      <c r="AF27" s="74">
        <v>1</v>
      </c>
      <c r="AG27" s="74">
        <v>1</v>
      </c>
      <c r="AH27" s="74">
        <v>1</v>
      </c>
      <c r="AI27" s="74">
        <v>1</v>
      </c>
      <c r="AJ27" s="74">
        <v>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ExRév53-3.xlsx</dc:title>
  <dc:subject>La compagnie Abitibus</dc:subject>
  <dc:creator>Nobert, Ouellet, Parent</dc:creator>
  <dc:description>Méthodes d'optimisation pour la gestion,
Nobert, Ouellet, Parent,
Cheneliere, 2016,
section 5.3, exercice de révision 3 (lemodèle de réseau)</dc:description>
  <cp:lastModifiedBy>Roch Ouellet</cp:lastModifiedBy>
  <cp:lastPrinted>2008-02-26T16:17:08Z</cp:lastPrinted>
  <dcterms:created xsi:type="dcterms:W3CDTF">2007-04-20T16:37:32Z</dcterms:created>
  <dcterms:modified xsi:type="dcterms:W3CDTF">2015-11-25T17:15:20Z</dcterms:modified>
  <cp:category>Modèle de réseau</cp:category>
</cp:coreProperties>
</file>