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E\"/>
    </mc:Choice>
  </mc:AlternateContent>
  <bookViews>
    <workbookView xWindow="-30" yWindow="0" windowWidth="15480" windowHeight="4560"/>
  </bookViews>
  <sheets>
    <sheet name="Données" sheetId="4" r:id="rId1"/>
    <sheet name="Modèle" sheetId="5" r:id="rId2"/>
  </sheets>
  <definedNames>
    <definedName name="B.Inf">Modèle!$B$26:$AA$26</definedName>
    <definedName name="B.Sup1">Modèle!$B$27:$E$27</definedName>
    <definedName name="B.Sup2">Modèle!$N$27:$O$27</definedName>
    <definedName name="cij">Modèle!$B$10:$AA$10</definedName>
    <definedName name="MG">Modèle!$AB$13:$AB$24</definedName>
    <definedName name="solver_adj" localSheetId="1" hidden="1">Modèle!$B$29:$AA$29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Modèle!$N$29:$O$29</definedName>
    <definedName name="solver_lhs2" localSheetId="1" hidden="1">Modèle!$B$29:$E$29</definedName>
    <definedName name="solver_lhs3" localSheetId="1" hidden="1">Modèle!$AB$13:$AB$24</definedName>
    <definedName name="solver_lhs4" localSheetId="1" hidden="1">Modèle!$B$29:$AA$29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Modèle!$AB$10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el4" localSheetId="1" hidden="1">3</definedName>
    <definedName name="solver_rhs1" localSheetId="1" hidden="1">B.Sup2</definedName>
    <definedName name="solver_rhs2" localSheetId="1" hidden="1">B.Sup1</definedName>
    <definedName name="solver_rhs3" localSheetId="1" hidden="1">0</definedName>
    <definedName name="solver_rhs4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Modèle!$B$29:$AA$29</definedName>
    <definedName name="z">Modèle!$AB$10</definedName>
  </definedNames>
  <calcPr calcId="152511" calcOnSave="0"/>
</workbook>
</file>

<file path=xl/calcChain.xml><?xml version="1.0" encoding="utf-8"?>
<calcChain xmlns="http://schemas.openxmlformats.org/spreadsheetml/2006/main">
  <c r="H40" i="4" l="1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AB24" i="5"/>
  <c r="AB23" i="5"/>
  <c r="AB22" i="5"/>
  <c r="AB21" i="5"/>
  <c r="AB20" i="5"/>
  <c r="AB19" i="5"/>
  <c r="AB18" i="5"/>
  <c r="AB17" i="5"/>
  <c r="AB16" i="5"/>
  <c r="AB15" i="5"/>
  <c r="AB14" i="5"/>
  <c r="AB13" i="5"/>
  <c r="AB10" i="5"/>
  <c r="I41" i="4" l="1"/>
</calcChain>
</file>

<file path=xl/sharedStrings.xml><?xml version="1.0" encoding="utf-8"?>
<sst xmlns="http://schemas.openxmlformats.org/spreadsheetml/2006/main" count="229" uniqueCount="85">
  <si>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</si>
  <si>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</si>
  <si>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</si>
  <si>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</si>
  <si>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</si>
  <si>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</si>
  <si>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</si>
  <si>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</si>
  <si>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</si>
  <si>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</si>
  <si>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</si>
  <si>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</si>
  <si>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</si>
  <si>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</si>
  <si>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</si>
  <si>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</si>
  <si>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</si>
  <si>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</si>
  <si>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</si>
  <si>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</si>
  <si>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</si>
  <si>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</si>
  <si>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</si>
  <si>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</si>
  <si>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</si>
  <si>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</si>
  <si>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</si>
  <si>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</si>
  <si>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</si>
  <si>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</si>
  <si>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</si>
  <si>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</si>
  <si>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</si>
  <si>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Arc 17</t>
  </si>
  <si>
    <t>Arc 18</t>
  </si>
  <si>
    <t>Arc 19</t>
  </si>
  <si>
    <t>Arc 20</t>
  </si>
  <si>
    <t>Arc 21</t>
  </si>
  <si>
    <t>Arc 22</t>
  </si>
  <si>
    <t>Arc 23</t>
  </si>
  <si>
    <t>Arc 24</t>
  </si>
  <si>
    <t>Arc 25</t>
  </si>
  <si>
    <t>Arc 26</t>
  </si>
  <si>
    <t xml:space="preserve">z*  = </t>
  </si>
  <si>
    <t>.</t>
  </si>
  <si>
    <t>U11</t>
  </si>
  <si>
    <t>U21</t>
  </si>
  <si>
    <t>U12</t>
  </si>
  <si>
    <t>U22</t>
  </si>
  <si>
    <t>E1</t>
  </si>
  <si>
    <t>E2</t>
  </si>
  <si>
    <t>E1'</t>
  </si>
  <si>
    <t>E2'</t>
  </si>
  <si>
    <t>C11</t>
  </si>
  <si>
    <t>C21</t>
  </si>
  <si>
    <t>C12</t>
  </si>
  <si>
    <t>C22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</si>
  <si>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</si>
  <si>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</si>
  <si>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</si>
  <si>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</si>
  <si>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</si>
  <si>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</si>
  <si>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</si>
  <si>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</si>
  <si>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</si>
  <si>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</si>
  <si>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U11</t>
  </si>
  <si>
    <t>=</t>
  </si>
  <si>
    <t>Sommet U21</t>
  </si>
  <si>
    <t>Sommet U12</t>
  </si>
  <si>
    <t>Sommet U22</t>
  </si>
  <si>
    <t>Sommet E1</t>
  </si>
  <si>
    <t>Sommet E2</t>
  </si>
  <si>
    <t>Sommet E1'</t>
  </si>
  <si>
    <t>Sommet E2'</t>
  </si>
  <si>
    <t>Sommet C11</t>
  </si>
  <si>
    <t>Sommet C21</t>
  </si>
  <si>
    <t>Sommet C12</t>
  </si>
  <si>
    <t>Sommet C22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</si>
  <si>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</si>
  <si>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</si>
  <si>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</si>
  <si>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</si>
  <si>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ExRév54-1d La compagnie Chimex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</si>
</sst>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40" xfId="0" applyFont="1" applyBorder="1"/>
    <xf numFmtId="0" fontId="4" fillId="0" borderId="18" xfId="0" applyFont="1" applyBorder="1"/>
    <xf numFmtId="0" fontId="4" fillId="0" borderId="41" xfId="0" applyFont="1" applyBorder="1"/>
    <xf numFmtId="0" fontId="4" fillId="4" borderId="41" xfId="0" applyFont="1" applyFill="1" applyBorder="1"/>
    <xf numFmtId="0" fontId="4" fillId="4" borderId="43" xfId="0" applyFont="1" applyFill="1" applyBorder="1"/>
    <xf numFmtId="0" fontId="4" fillId="4" borderId="45" xfId="0" applyFont="1" applyFill="1" applyBorder="1"/>
    <xf numFmtId="0" fontId="4" fillId="4" borderId="46" xfId="0" applyFont="1" applyFill="1" applyBorder="1"/>
    <xf numFmtId="0" fontId="4" fillId="0" borderId="44" xfId="0" applyFont="1" applyBorder="1"/>
    <xf numFmtId="0" fontId="4" fillId="0" borderId="45" xfId="0" applyFont="1" applyBorder="1"/>
    <xf numFmtId="0" fontId="4" fillId="0" borderId="19" xfId="0" applyFont="1" applyBorder="1"/>
    <xf numFmtId="0" fontId="4" fillId="0" borderId="48" xfId="0" applyFont="1" applyBorder="1"/>
    <xf numFmtId="0" fontId="4" fillId="0" borderId="49" xfId="0" applyFont="1" applyBorder="1"/>
    <xf numFmtId="0" fontId="3" fillId="4" borderId="19" xfId="0" applyFont="1" applyFill="1" applyBorder="1"/>
    <xf numFmtId="0" fontId="3" fillId="4" borderId="49" xfId="0" applyFont="1" applyFill="1" applyBorder="1"/>
    <xf numFmtId="0" fontId="4" fillId="4" borderId="41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4" fillId="4" borderId="0" xfId="0" applyFont="1" applyFill="1" applyBorder="1"/>
    <xf numFmtId="0" fontId="4" fillId="4" borderId="47" xfId="0" applyFont="1" applyFill="1" applyBorder="1"/>
    <xf numFmtId="0" fontId="4" fillId="0" borderId="44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4" fillId="4" borderId="18" xfId="0" applyFont="1" applyFill="1" applyBorder="1"/>
    <xf numFmtId="0" fontId="4" fillId="4" borderId="40" xfId="0" applyFont="1" applyFill="1" applyBorder="1"/>
    <xf numFmtId="0" fontId="4" fillId="4" borderId="44" xfId="0" applyFont="1" applyFill="1" applyBorder="1"/>
    <xf numFmtId="0" fontId="9" fillId="5" borderId="17" xfId="0" applyFont="1" applyFill="1" applyBorder="1" applyAlignment="1">
      <alignment horizontal="center"/>
    </xf>
    <xf numFmtId="1" fontId="4" fillId="6" borderId="19" xfId="0" applyNumberFormat="1" applyFont="1" applyFill="1" applyBorder="1" applyAlignment="1">
      <alignment horizontal="center"/>
    </xf>
    <xf numFmtId="1" fontId="4" fillId="6" borderId="48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9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19050</xdr:rowOff>
        </xdr:from>
        <xdr:to>
          <xdr:col>2</xdr:col>
          <xdr:colOff>581025</xdr:colOff>
          <xdr:row>43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41</xdr:row>
          <xdr:rowOff>19050</xdr:rowOff>
        </xdr:from>
        <xdr:to>
          <xdr:col>7</xdr:col>
          <xdr:colOff>180975</xdr:colOff>
          <xdr:row>43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43" sqref="I43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1" t="s">
        <v>84</v>
      </c>
      <c r="F5" s="82"/>
      <c r="G5" s="82"/>
      <c r="H5" s="82"/>
      <c r="I5" s="83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16</v>
      </c>
    </row>
    <row r="8" spans="1:10" ht="13.5" customHeight="1" x14ac:dyDescent="0.2">
      <c r="C8" s="4" t="s">
        <v>3</v>
      </c>
      <c r="I8" s="11">
        <v>26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4" t="s">
        <v>6</v>
      </c>
      <c r="B13" s="85"/>
      <c r="C13" s="85"/>
      <c r="D13" s="85"/>
      <c r="E13" s="85"/>
      <c r="F13" s="85"/>
      <c r="G13" s="86"/>
      <c r="H13" s="87" t="s">
        <v>16</v>
      </c>
      <c r="I13" s="88"/>
    </row>
    <row r="14" spans="1:10" s="4" customFormat="1" ht="13.5" customHeight="1" thickBot="1" x14ac:dyDescent="0.25">
      <c r="A14" s="28" t="s">
        <v>7</v>
      </c>
      <c r="B14" s="23" t="s">
        <v>8</v>
      </c>
      <c r="C14" s="16" t="s">
        <v>9</v>
      </c>
      <c r="D14" s="17" t="s">
        <v>10</v>
      </c>
      <c r="E14" s="17" t="s">
        <v>11</v>
      </c>
      <c r="F14" s="17" t="s">
        <v>12</v>
      </c>
      <c r="G14" s="18" t="s">
        <v>13</v>
      </c>
      <c r="H14" s="22" t="s">
        <v>14</v>
      </c>
      <c r="I14" s="21" t="s">
        <v>15</v>
      </c>
    </row>
    <row r="15" spans="1:10" s="4" customFormat="1" ht="13.5" customHeight="1" thickBot="1" x14ac:dyDescent="0.25">
      <c r="A15" s="19">
        <v>1</v>
      </c>
      <c r="B15" s="24" t="s">
        <v>17</v>
      </c>
      <c r="C15" s="30" t="s">
        <v>44</v>
      </c>
      <c r="D15" s="31" t="s">
        <v>45</v>
      </c>
      <c r="E15" s="31">
        <v>14</v>
      </c>
      <c r="F15" s="31">
        <v>0</v>
      </c>
      <c r="G15" s="32">
        <v>60</v>
      </c>
      <c r="H15" s="76">
        <f>Modèle!B29</f>
        <v>60</v>
      </c>
      <c r="I15" s="77">
        <f t="shared" ref="I15:I40" si="0">E15*H15</f>
        <v>840</v>
      </c>
    </row>
    <row r="16" spans="1:10" s="4" customFormat="1" ht="13.5" customHeight="1" thickBot="1" x14ac:dyDescent="0.25">
      <c r="A16" s="14">
        <v>2</v>
      </c>
      <c r="B16" s="25" t="s">
        <v>18</v>
      </c>
      <c r="C16" s="33" t="s">
        <v>44</v>
      </c>
      <c r="D16" s="34" t="s">
        <v>46</v>
      </c>
      <c r="E16" s="34">
        <v>17</v>
      </c>
      <c r="F16" s="34">
        <v>0</v>
      </c>
      <c r="G16" s="35">
        <v>100</v>
      </c>
      <c r="H16" s="76">
        <f>Modèle!C29</f>
        <v>50</v>
      </c>
      <c r="I16" s="77">
        <f t="shared" si="0"/>
        <v>850</v>
      </c>
    </row>
    <row r="17" spans="1:9" s="4" customFormat="1" ht="13.5" customHeight="1" thickBot="1" x14ac:dyDescent="0.25">
      <c r="A17" s="14">
        <v>3</v>
      </c>
      <c r="B17" s="25" t="s">
        <v>19</v>
      </c>
      <c r="C17" s="33" t="s">
        <v>44</v>
      </c>
      <c r="D17" s="34" t="s">
        <v>47</v>
      </c>
      <c r="E17" s="34">
        <v>15</v>
      </c>
      <c r="F17" s="34">
        <v>0</v>
      </c>
      <c r="G17" s="35">
        <v>50</v>
      </c>
      <c r="H17" s="76">
        <f>Modèle!D29</f>
        <v>35</v>
      </c>
      <c r="I17" s="77">
        <f t="shared" si="0"/>
        <v>525</v>
      </c>
    </row>
    <row r="18" spans="1:9" s="4" customFormat="1" ht="13.5" customHeight="1" thickBot="1" x14ac:dyDescent="0.25">
      <c r="A18" s="14">
        <v>4</v>
      </c>
      <c r="B18" s="25" t="s">
        <v>20</v>
      </c>
      <c r="C18" s="33" t="s">
        <v>44</v>
      </c>
      <c r="D18" s="34" t="s">
        <v>48</v>
      </c>
      <c r="E18" s="34">
        <v>13</v>
      </c>
      <c r="F18" s="34">
        <v>0</v>
      </c>
      <c r="G18" s="35">
        <v>40</v>
      </c>
      <c r="H18" s="76">
        <f>Modèle!E29</f>
        <v>40</v>
      </c>
      <c r="I18" s="77">
        <f t="shared" si="0"/>
        <v>520</v>
      </c>
    </row>
    <row r="19" spans="1:9" s="4" customFormat="1" ht="13.5" customHeight="1" thickBot="1" x14ac:dyDescent="0.25">
      <c r="A19" s="14">
        <v>5</v>
      </c>
      <c r="B19" s="25" t="s">
        <v>21</v>
      </c>
      <c r="C19" s="33" t="s">
        <v>45</v>
      </c>
      <c r="D19" s="34" t="s">
        <v>49</v>
      </c>
      <c r="E19" s="34">
        <v>4</v>
      </c>
      <c r="F19" s="34">
        <v>0</v>
      </c>
      <c r="G19" s="35" t="s">
        <v>44</v>
      </c>
      <c r="H19" s="76">
        <f>Modèle!F29</f>
        <v>60</v>
      </c>
      <c r="I19" s="77">
        <f t="shared" si="0"/>
        <v>240</v>
      </c>
    </row>
    <row r="20" spans="1:9" s="4" customFormat="1" ht="13.5" customHeight="1" thickBot="1" x14ac:dyDescent="0.25">
      <c r="A20" s="14">
        <v>6</v>
      </c>
      <c r="B20" s="25" t="s">
        <v>22</v>
      </c>
      <c r="C20" s="33" t="s">
        <v>45</v>
      </c>
      <c r="D20" s="34" t="s">
        <v>50</v>
      </c>
      <c r="E20" s="34">
        <v>7</v>
      </c>
      <c r="F20" s="34">
        <v>0</v>
      </c>
      <c r="G20" s="35" t="s">
        <v>44</v>
      </c>
      <c r="H20" s="76">
        <f>Modèle!G29</f>
        <v>0</v>
      </c>
      <c r="I20" s="77">
        <f t="shared" si="0"/>
        <v>0</v>
      </c>
    </row>
    <row r="21" spans="1:9" s="4" customFormat="1" ht="13.5" customHeight="1" thickBot="1" x14ac:dyDescent="0.25">
      <c r="A21" s="14">
        <v>7</v>
      </c>
      <c r="B21" s="25" t="s">
        <v>23</v>
      </c>
      <c r="C21" s="33" t="s">
        <v>46</v>
      </c>
      <c r="D21" s="34" t="s">
        <v>49</v>
      </c>
      <c r="E21" s="34">
        <v>6</v>
      </c>
      <c r="F21" s="34">
        <v>0</v>
      </c>
      <c r="G21" s="35" t="s">
        <v>44</v>
      </c>
      <c r="H21" s="76">
        <f>Modèle!H29</f>
        <v>0</v>
      </c>
      <c r="I21" s="77">
        <f t="shared" si="0"/>
        <v>0</v>
      </c>
    </row>
    <row r="22" spans="1:9" s="4" customFormat="1" ht="13.5" customHeight="1" thickBot="1" x14ac:dyDescent="0.25">
      <c r="A22" s="14">
        <v>8</v>
      </c>
      <c r="B22" s="25" t="s">
        <v>24</v>
      </c>
      <c r="C22" s="33" t="s">
        <v>46</v>
      </c>
      <c r="D22" s="34" t="s">
        <v>50</v>
      </c>
      <c r="E22" s="34">
        <v>3</v>
      </c>
      <c r="F22" s="34">
        <v>0</v>
      </c>
      <c r="G22" s="35" t="s">
        <v>44</v>
      </c>
      <c r="H22" s="76">
        <f>Modèle!I29</f>
        <v>50</v>
      </c>
      <c r="I22" s="77">
        <f t="shared" si="0"/>
        <v>150</v>
      </c>
    </row>
    <row r="23" spans="1:9" s="4" customFormat="1" ht="13.5" customHeight="1" thickBot="1" x14ac:dyDescent="0.25">
      <c r="A23" s="14">
        <v>9</v>
      </c>
      <c r="B23" s="25" t="s">
        <v>25</v>
      </c>
      <c r="C23" s="33" t="s">
        <v>47</v>
      </c>
      <c r="D23" s="34" t="s">
        <v>49</v>
      </c>
      <c r="E23" s="34">
        <v>4</v>
      </c>
      <c r="F23" s="34">
        <v>0</v>
      </c>
      <c r="G23" s="35" t="s">
        <v>44</v>
      </c>
      <c r="H23" s="76">
        <f>Modèle!J29</f>
        <v>35</v>
      </c>
      <c r="I23" s="77">
        <f t="shared" si="0"/>
        <v>140</v>
      </c>
    </row>
    <row r="24" spans="1:9" s="4" customFormat="1" ht="13.5" customHeight="1" thickBot="1" x14ac:dyDescent="0.25">
      <c r="A24" s="14">
        <v>10</v>
      </c>
      <c r="B24" s="25" t="s">
        <v>26</v>
      </c>
      <c r="C24" s="33" t="s">
        <v>47</v>
      </c>
      <c r="D24" s="34" t="s">
        <v>50</v>
      </c>
      <c r="E24" s="34">
        <v>7</v>
      </c>
      <c r="F24" s="34">
        <v>0</v>
      </c>
      <c r="G24" s="35" t="s">
        <v>44</v>
      </c>
      <c r="H24" s="76">
        <f>Modèle!K29</f>
        <v>0</v>
      </c>
      <c r="I24" s="77">
        <f t="shared" si="0"/>
        <v>0</v>
      </c>
    </row>
    <row r="25" spans="1:9" s="4" customFormat="1" ht="13.5" customHeight="1" thickBot="1" x14ac:dyDescent="0.25">
      <c r="A25" s="14">
        <v>11</v>
      </c>
      <c r="B25" s="25" t="s">
        <v>27</v>
      </c>
      <c r="C25" s="33" t="s">
        <v>48</v>
      </c>
      <c r="D25" s="34" t="s">
        <v>49</v>
      </c>
      <c r="E25" s="34">
        <v>6</v>
      </c>
      <c r="F25" s="34">
        <v>0</v>
      </c>
      <c r="G25" s="35" t="s">
        <v>44</v>
      </c>
      <c r="H25" s="76">
        <f>Modèle!L29</f>
        <v>0</v>
      </c>
      <c r="I25" s="77">
        <f t="shared" si="0"/>
        <v>0</v>
      </c>
    </row>
    <row r="26" spans="1:9" s="4" customFormat="1" ht="13.5" customHeight="1" thickBot="1" x14ac:dyDescent="0.25">
      <c r="A26" s="14">
        <v>12</v>
      </c>
      <c r="B26" s="25" t="s">
        <v>28</v>
      </c>
      <c r="C26" s="33" t="s">
        <v>48</v>
      </c>
      <c r="D26" s="34" t="s">
        <v>50</v>
      </c>
      <c r="E26" s="34">
        <v>3</v>
      </c>
      <c r="F26" s="34">
        <v>0</v>
      </c>
      <c r="G26" s="35" t="s">
        <v>44</v>
      </c>
      <c r="H26" s="76">
        <f>Modèle!M29</f>
        <v>40</v>
      </c>
      <c r="I26" s="77">
        <f t="shared" si="0"/>
        <v>120</v>
      </c>
    </row>
    <row r="27" spans="1:9" s="4" customFormat="1" ht="13.5" customHeight="1" thickBot="1" x14ac:dyDescent="0.25">
      <c r="A27" s="14">
        <v>13</v>
      </c>
      <c r="B27" s="25" t="s">
        <v>29</v>
      </c>
      <c r="C27" s="33" t="s">
        <v>49</v>
      </c>
      <c r="D27" s="36" t="s">
        <v>51</v>
      </c>
      <c r="E27" s="34">
        <v>2</v>
      </c>
      <c r="F27" s="34">
        <v>0</v>
      </c>
      <c r="G27" s="35">
        <v>95</v>
      </c>
      <c r="H27" s="76">
        <f>Modèle!N29</f>
        <v>95</v>
      </c>
      <c r="I27" s="77">
        <f t="shared" si="0"/>
        <v>190</v>
      </c>
    </row>
    <row r="28" spans="1:9" s="4" customFormat="1" ht="13.5" customHeight="1" thickBot="1" x14ac:dyDescent="0.25">
      <c r="A28" s="14">
        <v>14</v>
      </c>
      <c r="B28" s="25" t="s">
        <v>30</v>
      </c>
      <c r="C28" s="33" t="s">
        <v>50</v>
      </c>
      <c r="D28" s="36" t="s">
        <v>52</v>
      </c>
      <c r="E28" s="34">
        <v>2</v>
      </c>
      <c r="F28" s="34">
        <v>0</v>
      </c>
      <c r="G28" s="35">
        <v>90</v>
      </c>
      <c r="H28" s="76">
        <f>Modèle!O29</f>
        <v>90</v>
      </c>
      <c r="I28" s="77">
        <f t="shared" si="0"/>
        <v>180</v>
      </c>
    </row>
    <row r="29" spans="1:9" s="4" customFormat="1" ht="13.5" customHeight="1" thickBot="1" x14ac:dyDescent="0.25">
      <c r="A29" s="14">
        <v>15</v>
      </c>
      <c r="B29" s="25" t="s">
        <v>31</v>
      </c>
      <c r="C29" s="36" t="s">
        <v>51</v>
      </c>
      <c r="D29" s="34" t="s">
        <v>53</v>
      </c>
      <c r="E29" s="34">
        <v>8</v>
      </c>
      <c r="F29" s="34">
        <v>0</v>
      </c>
      <c r="G29" s="35" t="s">
        <v>44</v>
      </c>
      <c r="H29" s="76">
        <f>Modèle!P29</f>
        <v>0</v>
      </c>
      <c r="I29" s="77">
        <f t="shared" si="0"/>
        <v>0</v>
      </c>
    </row>
    <row r="30" spans="1:9" s="4" customFormat="1" ht="13.5" customHeight="1" thickBot="1" x14ac:dyDescent="0.25">
      <c r="A30" s="14">
        <v>16</v>
      </c>
      <c r="B30" s="25" t="s">
        <v>32</v>
      </c>
      <c r="C30" s="36" t="s">
        <v>51</v>
      </c>
      <c r="D30" s="34" t="s">
        <v>54</v>
      </c>
      <c r="E30" s="34">
        <v>5</v>
      </c>
      <c r="F30" s="34">
        <v>0</v>
      </c>
      <c r="G30" s="35" t="s">
        <v>44</v>
      </c>
      <c r="H30" s="76">
        <f>Modèle!Q29</f>
        <v>50</v>
      </c>
      <c r="I30" s="77">
        <f t="shared" si="0"/>
        <v>250</v>
      </c>
    </row>
    <row r="31" spans="1:9" s="4" customFormat="1" ht="13.5" customHeight="1" thickBot="1" x14ac:dyDescent="0.25">
      <c r="A31" s="14">
        <v>17</v>
      </c>
      <c r="B31" s="25" t="s">
        <v>33</v>
      </c>
      <c r="C31" s="36" t="s">
        <v>51</v>
      </c>
      <c r="D31" s="34" t="s">
        <v>55</v>
      </c>
      <c r="E31" s="34">
        <v>8</v>
      </c>
      <c r="F31" s="34">
        <v>0</v>
      </c>
      <c r="G31" s="35" t="s">
        <v>44</v>
      </c>
      <c r="H31" s="76">
        <f>Modèle!R29</f>
        <v>0</v>
      </c>
      <c r="I31" s="77">
        <f t="shared" si="0"/>
        <v>0</v>
      </c>
    </row>
    <row r="32" spans="1:9" s="4" customFormat="1" ht="13.5" customHeight="1" thickBot="1" x14ac:dyDescent="0.25">
      <c r="A32" s="14">
        <v>18</v>
      </c>
      <c r="B32" s="25" t="s">
        <v>34</v>
      </c>
      <c r="C32" s="36" t="s">
        <v>51</v>
      </c>
      <c r="D32" s="34" t="s">
        <v>56</v>
      </c>
      <c r="E32" s="34">
        <v>5</v>
      </c>
      <c r="F32" s="34">
        <v>0</v>
      </c>
      <c r="G32" s="35" t="s">
        <v>44</v>
      </c>
      <c r="H32" s="76">
        <f>Modèle!S29</f>
        <v>45</v>
      </c>
      <c r="I32" s="77">
        <f t="shared" si="0"/>
        <v>225</v>
      </c>
    </row>
    <row r="33" spans="1:9" s="4" customFormat="1" ht="13.5" customHeight="1" thickBot="1" x14ac:dyDescent="0.25">
      <c r="A33" s="14">
        <v>19</v>
      </c>
      <c r="B33" s="25" t="s">
        <v>35</v>
      </c>
      <c r="C33" s="36" t="s">
        <v>52</v>
      </c>
      <c r="D33" s="34" t="s">
        <v>53</v>
      </c>
      <c r="E33" s="34">
        <v>4</v>
      </c>
      <c r="F33" s="34">
        <v>0</v>
      </c>
      <c r="G33" s="35" t="s">
        <v>44</v>
      </c>
      <c r="H33" s="76">
        <f>Modèle!T29</f>
        <v>40</v>
      </c>
      <c r="I33" s="77">
        <f t="shared" si="0"/>
        <v>160</v>
      </c>
    </row>
    <row r="34" spans="1:9" s="4" customFormat="1" ht="13.5" customHeight="1" thickBot="1" x14ac:dyDescent="0.25">
      <c r="A34" s="14">
        <v>20</v>
      </c>
      <c r="B34" s="25" t="s">
        <v>36</v>
      </c>
      <c r="C34" s="36" t="s">
        <v>52</v>
      </c>
      <c r="D34" s="34" t="s">
        <v>54</v>
      </c>
      <c r="E34" s="34">
        <v>9</v>
      </c>
      <c r="F34" s="34">
        <v>0</v>
      </c>
      <c r="G34" s="35" t="s">
        <v>44</v>
      </c>
      <c r="H34" s="76">
        <f>Modèle!U29</f>
        <v>20</v>
      </c>
      <c r="I34" s="77">
        <f t="shared" si="0"/>
        <v>180</v>
      </c>
    </row>
    <row r="35" spans="1:9" s="4" customFormat="1" ht="13.5" customHeight="1" thickBot="1" x14ac:dyDescent="0.25">
      <c r="A35" s="14">
        <v>21</v>
      </c>
      <c r="B35" s="25" t="s">
        <v>37</v>
      </c>
      <c r="C35" s="36" t="s">
        <v>52</v>
      </c>
      <c r="D35" s="34" t="s">
        <v>55</v>
      </c>
      <c r="E35" s="34">
        <v>4</v>
      </c>
      <c r="F35" s="34">
        <v>0</v>
      </c>
      <c r="G35" s="35" t="s">
        <v>44</v>
      </c>
      <c r="H35" s="76">
        <f>Modèle!V29</f>
        <v>30</v>
      </c>
      <c r="I35" s="77">
        <f t="shared" si="0"/>
        <v>120</v>
      </c>
    </row>
    <row r="36" spans="1:9" s="4" customFormat="1" ht="13.5" customHeight="1" thickBot="1" x14ac:dyDescent="0.25">
      <c r="A36" s="14">
        <v>22</v>
      </c>
      <c r="B36" s="25" t="s">
        <v>38</v>
      </c>
      <c r="C36" s="36" t="s">
        <v>52</v>
      </c>
      <c r="D36" s="34" t="s">
        <v>56</v>
      </c>
      <c r="E36" s="34">
        <v>9</v>
      </c>
      <c r="F36" s="34">
        <v>0</v>
      </c>
      <c r="G36" s="35" t="s">
        <v>44</v>
      </c>
      <c r="H36" s="76">
        <f>Modèle!W29</f>
        <v>0</v>
      </c>
      <c r="I36" s="77">
        <f t="shared" si="0"/>
        <v>0</v>
      </c>
    </row>
    <row r="37" spans="1:9" s="4" customFormat="1" ht="13.5" customHeight="1" thickBot="1" x14ac:dyDescent="0.25">
      <c r="A37" s="14">
        <v>23</v>
      </c>
      <c r="B37" s="25" t="s">
        <v>39</v>
      </c>
      <c r="C37" s="33" t="s">
        <v>53</v>
      </c>
      <c r="D37" s="34" t="s">
        <v>44</v>
      </c>
      <c r="E37" s="34">
        <v>-70</v>
      </c>
      <c r="F37" s="34">
        <v>40</v>
      </c>
      <c r="G37" s="35" t="s">
        <v>44</v>
      </c>
      <c r="H37" s="76">
        <f>Modèle!X29</f>
        <v>40</v>
      </c>
      <c r="I37" s="77">
        <f t="shared" si="0"/>
        <v>-2800</v>
      </c>
    </row>
    <row r="38" spans="1:9" s="4" customFormat="1" ht="13.5" customHeight="1" thickBot="1" x14ac:dyDescent="0.25">
      <c r="A38" s="14">
        <v>24</v>
      </c>
      <c r="B38" s="25" t="s">
        <v>40</v>
      </c>
      <c r="C38" s="33" t="s">
        <v>54</v>
      </c>
      <c r="D38" s="34" t="s">
        <v>44</v>
      </c>
      <c r="E38" s="34">
        <v>-95</v>
      </c>
      <c r="F38" s="34">
        <v>50</v>
      </c>
      <c r="G38" s="35" t="s">
        <v>44</v>
      </c>
      <c r="H38" s="76">
        <f>Modèle!Y29</f>
        <v>70</v>
      </c>
      <c r="I38" s="77">
        <f t="shared" si="0"/>
        <v>-6650</v>
      </c>
    </row>
    <row r="39" spans="1:9" s="4" customFormat="1" ht="13.5" customHeight="1" thickBot="1" x14ac:dyDescent="0.25">
      <c r="A39" s="29">
        <v>25</v>
      </c>
      <c r="B39" s="26" t="s">
        <v>41</v>
      </c>
      <c r="C39" s="33" t="s">
        <v>55</v>
      </c>
      <c r="D39" s="34" t="s">
        <v>44</v>
      </c>
      <c r="E39" s="34">
        <v>-80</v>
      </c>
      <c r="F39" s="34">
        <v>30</v>
      </c>
      <c r="G39" s="35" t="s">
        <v>44</v>
      </c>
      <c r="H39" s="76">
        <f>Modèle!Z29</f>
        <v>30</v>
      </c>
      <c r="I39" s="77">
        <f t="shared" si="0"/>
        <v>-2400</v>
      </c>
    </row>
    <row r="40" spans="1:9" s="4" customFormat="1" ht="13.5" customHeight="1" thickBot="1" x14ac:dyDescent="0.25">
      <c r="A40" s="15">
        <v>26</v>
      </c>
      <c r="B40" s="27" t="s">
        <v>42</v>
      </c>
      <c r="C40" s="37" t="s">
        <v>56</v>
      </c>
      <c r="D40" s="38" t="s">
        <v>44</v>
      </c>
      <c r="E40" s="38">
        <v>-60</v>
      </c>
      <c r="F40" s="38">
        <v>45</v>
      </c>
      <c r="G40" s="39" t="s">
        <v>44</v>
      </c>
      <c r="H40" s="78">
        <f>Modèle!AA29</f>
        <v>45</v>
      </c>
      <c r="I40" s="79">
        <f t="shared" si="0"/>
        <v>-2700</v>
      </c>
    </row>
    <row r="41" spans="1:9" s="4" customFormat="1" ht="13.5" customHeight="1" thickTop="1" thickBot="1" x14ac:dyDescent="0.25">
      <c r="H41" s="20" t="s">
        <v>43</v>
      </c>
      <c r="I41" s="80">
        <f>SUM(I15:I40)</f>
        <v>-9860</v>
      </c>
    </row>
    <row r="42" spans="1:9" s="4" customFormat="1" ht="13.5" customHeight="1" thickTop="1" x14ac:dyDescent="0.2"/>
    <row r="43" spans="1:9" s="4" customFormat="1" ht="13.5" customHeight="1" x14ac:dyDescent="0.2"/>
    <row r="44" spans="1:9" s="4" customFormat="1" ht="13.5" customHeight="1" x14ac:dyDescent="0.2"/>
    <row r="45" spans="1:9" s="4" customFormat="1" ht="13.5" customHeight="1" x14ac:dyDescent="0.2"/>
    <row r="46" spans="1:9" s="4" customFormat="1" ht="13.5" customHeight="1" x14ac:dyDescent="0.2"/>
    <row r="47" spans="1:9" s="4" customFormat="1" ht="13.5" customHeight="1" x14ac:dyDescent="0.2"/>
    <row r="48" spans="1:9" s="4" customFormat="1" ht="13.5" customHeight="1" x14ac:dyDescent="0.2"/>
    <row r="49" s="4" customFormat="1" ht="13.5" customHeight="1" x14ac:dyDescent="0.2"/>
    <row r="50" s="4" customFormat="1" ht="13.5" customHeight="1" x14ac:dyDescent="0.2"/>
    <row r="51" s="4" customFormat="1" ht="13.5" customHeight="1" x14ac:dyDescent="0.2"/>
    <row r="52" s="4" customFormat="1" ht="13.5" customHeight="1" x14ac:dyDescent="0.2"/>
    <row r="53" s="4" customFormat="1" ht="13.5" customHeight="1" x14ac:dyDescent="0.2"/>
    <row r="54" s="4" customFormat="1" ht="13.5" customHeight="1" x14ac:dyDescent="0.2"/>
    <row r="55" s="4" customFormat="1" ht="13.5" customHeight="1" x14ac:dyDescent="0.2"/>
    <row r="56" s="4" customFormat="1" ht="13.5" customHeight="1" x14ac:dyDescent="0.2"/>
    <row r="57" s="4" customFormat="1" ht="13.5" customHeight="1" x14ac:dyDescent="0.2"/>
    <row r="58" s="4" customFormat="1" ht="13.5" customHeight="1" x14ac:dyDescent="0.2"/>
    <row r="59" s="4" customFormat="1" ht="13.5" customHeight="1" x14ac:dyDescent="0.2"/>
    <row r="60" s="4" customFormat="1" ht="13.5" customHeight="1" x14ac:dyDescent="0.2"/>
    <row r="61" s="4" customFormat="1" ht="13.5" customHeight="1" x14ac:dyDescent="0.2"/>
    <row r="62" s="4" customFormat="1" ht="13.5" customHeight="1" x14ac:dyDescent="0.2"/>
    <row r="63" s="4" customFormat="1" ht="13.5" customHeight="1" x14ac:dyDescent="0.2"/>
    <row r="64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5" r:id="rId4" name="cmdResoudre">
          <controlPr defaultSize="0" autoLine="0" r:id="rId5">
            <anchor moveWithCells="1">
              <from>
                <xdr:col>3</xdr:col>
                <xdr:colOff>590550</xdr:colOff>
                <xdr:row>41</xdr:row>
                <xdr:rowOff>19050</xdr:rowOff>
              </from>
              <to>
                <xdr:col>7</xdr:col>
                <xdr:colOff>180975</xdr:colOff>
                <xdr:row>43</xdr:row>
                <xdr:rowOff>47625</xdr:rowOff>
              </to>
            </anchor>
          </controlPr>
        </control>
      </mc:Choice>
      <mc:Fallback>
        <control shapeId="4105" r:id="rId4" name="cmdResoudre"/>
      </mc:Fallback>
    </mc:AlternateContent>
    <mc:AlternateContent xmlns:mc="http://schemas.openxmlformats.org/markup-compatibility/2006">
      <mc:Choice Requires="x14">
        <control shapeId="4103" r:id="rId6" name="cboMaxMin">
          <controlPr defaultSize="0" autoLine="0" r:id="rId7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6" name="cboMaxMin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41</xdr:row>
                <xdr:rowOff>19050</xdr:rowOff>
              </from>
              <to>
                <xdr:col>2</xdr:col>
                <xdr:colOff>581025</xdr:colOff>
                <xdr:row>43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1" r:id="rId10" name="cmdSaisieDonnees">
          <controlPr defaultSize="0" autoLine="0" r:id="rId11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10" name="cmdSaisieDonnees"/>
      </mc:Fallback>
    </mc:AlternateContent>
    <mc:AlternateContent xmlns:mc="http://schemas.openxmlformats.org/markup-compatibility/2006">
      <mc:Choice Requires="x14">
        <control shapeId="4100" r:id="rId12" name="cmdNouveau">
          <controlPr defaultSize="0" autoLine="0" r:id="rId13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12" name="cmdNouveau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D29"/>
  <sheetViews>
    <sheetView zoomScale="80" zoomScaleNormal="80" workbookViewId="0">
      <selection activeCell="AB10" sqref="AB10"/>
    </sheetView>
  </sheetViews>
  <sheetFormatPr baseColWidth="10" defaultColWidth="6.7109375" defaultRowHeight="12" x14ac:dyDescent="0.2"/>
  <cols>
    <col min="1" max="1" width="36.140625" style="4" customWidth="1"/>
    <col min="2" max="23" width="6.7109375" style="4" customWidth="1"/>
    <col min="24" max="27" width="6.7109375" style="4"/>
    <col min="28" max="30" width="7.85546875" style="4" customWidth="1"/>
    <col min="31" max="16384" width="6.7109375" style="4"/>
  </cols>
  <sheetData>
    <row r="1" spans="1:30" x14ac:dyDescent="0.2">
      <c r="A1" s="40" t="s">
        <v>84</v>
      </c>
    </row>
    <row r="3" spans="1:30" x14ac:dyDescent="0.2">
      <c r="A3" s="9" t="s">
        <v>57</v>
      </c>
    </row>
    <row r="4" spans="1:30" x14ac:dyDescent="0.2">
      <c r="A4" s="9" t="s">
        <v>58</v>
      </c>
      <c r="B4" s="4">
        <v>16</v>
      </c>
    </row>
    <row r="5" spans="1:30" x14ac:dyDescent="0.2">
      <c r="A5" s="9" t="s">
        <v>3</v>
      </c>
      <c r="B5" s="4">
        <v>26</v>
      </c>
    </row>
    <row r="7" spans="1:30" x14ac:dyDescent="0.2">
      <c r="A7" s="9" t="s">
        <v>59</v>
      </c>
      <c r="B7" s="41" t="s">
        <v>44</v>
      </c>
      <c r="C7" s="41" t="s">
        <v>44</v>
      </c>
      <c r="D7" s="41" t="s">
        <v>44</v>
      </c>
      <c r="E7" s="41" t="s">
        <v>44</v>
      </c>
      <c r="F7" s="41" t="s">
        <v>45</v>
      </c>
      <c r="G7" s="41" t="s">
        <v>45</v>
      </c>
      <c r="H7" s="41" t="s">
        <v>46</v>
      </c>
      <c r="I7" s="41" t="s">
        <v>46</v>
      </c>
      <c r="J7" s="41" t="s">
        <v>47</v>
      </c>
      <c r="K7" s="41" t="s">
        <v>47</v>
      </c>
      <c r="L7" s="41" t="s">
        <v>48</v>
      </c>
      <c r="M7" s="41" t="s">
        <v>48</v>
      </c>
      <c r="N7" s="41" t="s">
        <v>49</v>
      </c>
      <c r="O7" s="41" t="s">
        <v>50</v>
      </c>
      <c r="P7" s="41" t="s">
        <v>51</v>
      </c>
      <c r="Q7" s="41" t="s">
        <v>51</v>
      </c>
      <c r="R7" s="41" t="s">
        <v>51</v>
      </c>
      <c r="S7" s="41" t="s">
        <v>51</v>
      </c>
      <c r="T7" s="41" t="s">
        <v>52</v>
      </c>
      <c r="U7" s="41" t="s">
        <v>52</v>
      </c>
      <c r="V7" s="41" t="s">
        <v>52</v>
      </c>
      <c r="W7" s="41" t="s">
        <v>52</v>
      </c>
      <c r="X7" s="41" t="s">
        <v>53</v>
      </c>
      <c r="Y7" s="41" t="s">
        <v>54</v>
      </c>
      <c r="Z7" s="41" t="s">
        <v>55</v>
      </c>
      <c r="AA7" s="41" t="s">
        <v>56</v>
      </c>
      <c r="AB7" s="12" t="s">
        <v>63</v>
      </c>
      <c r="AC7" s="12" t="s">
        <v>65</v>
      </c>
      <c r="AD7" s="12" t="s">
        <v>66</v>
      </c>
    </row>
    <row r="8" spans="1:30" x14ac:dyDescent="0.2">
      <c r="A8" s="42" t="s">
        <v>60</v>
      </c>
      <c r="B8" s="41" t="s">
        <v>45</v>
      </c>
      <c r="C8" s="41" t="s">
        <v>46</v>
      </c>
      <c r="D8" s="41" t="s">
        <v>47</v>
      </c>
      <c r="E8" s="41" t="s">
        <v>48</v>
      </c>
      <c r="F8" s="41" t="s">
        <v>49</v>
      </c>
      <c r="G8" s="41" t="s">
        <v>50</v>
      </c>
      <c r="H8" s="41" t="s">
        <v>49</v>
      </c>
      <c r="I8" s="41" t="s">
        <v>50</v>
      </c>
      <c r="J8" s="41" t="s">
        <v>49</v>
      </c>
      <c r="K8" s="41" t="s">
        <v>50</v>
      </c>
      <c r="L8" s="41" t="s">
        <v>49</v>
      </c>
      <c r="M8" s="41" t="s">
        <v>50</v>
      </c>
      <c r="N8" s="41" t="s">
        <v>51</v>
      </c>
      <c r="O8" s="41" t="s">
        <v>52</v>
      </c>
      <c r="P8" s="41" t="s">
        <v>53</v>
      </c>
      <c r="Q8" s="41" t="s">
        <v>54</v>
      </c>
      <c r="R8" s="41" t="s">
        <v>55</v>
      </c>
      <c r="S8" s="41" t="s">
        <v>56</v>
      </c>
      <c r="T8" s="41" t="s">
        <v>53</v>
      </c>
      <c r="U8" s="41" t="s">
        <v>54</v>
      </c>
      <c r="V8" s="41" t="s">
        <v>55</v>
      </c>
      <c r="W8" s="41" t="s">
        <v>56</v>
      </c>
      <c r="X8" s="41" t="s">
        <v>44</v>
      </c>
      <c r="Y8" s="41" t="s">
        <v>44</v>
      </c>
      <c r="Z8" s="41" t="s">
        <v>44</v>
      </c>
      <c r="AA8" s="41" t="s">
        <v>44</v>
      </c>
      <c r="AB8" s="12" t="s">
        <v>64</v>
      </c>
      <c r="AC8" s="12"/>
      <c r="AD8" s="12"/>
    </row>
    <row r="9" spans="1:30" ht="12.75" thickBo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12"/>
      <c r="AC9" s="12"/>
      <c r="AD9" s="12"/>
    </row>
    <row r="10" spans="1:30" ht="14.25" thickBot="1" x14ac:dyDescent="0.3">
      <c r="A10" s="9" t="s">
        <v>61</v>
      </c>
      <c r="B10" s="63">
        <v>14</v>
      </c>
      <c r="C10" s="64">
        <v>17</v>
      </c>
      <c r="D10" s="64">
        <v>15</v>
      </c>
      <c r="E10" s="64">
        <v>13</v>
      </c>
      <c r="F10" s="64">
        <v>4</v>
      </c>
      <c r="G10" s="64">
        <v>7</v>
      </c>
      <c r="H10" s="64">
        <v>6</v>
      </c>
      <c r="I10" s="64">
        <v>3</v>
      </c>
      <c r="J10" s="64">
        <v>4</v>
      </c>
      <c r="K10" s="64">
        <v>7</v>
      </c>
      <c r="L10" s="64">
        <v>6</v>
      </c>
      <c r="M10" s="64">
        <v>3</v>
      </c>
      <c r="N10" s="64">
        <v>2</v>
      </c>
      <c r="O10" s="64">
        <v>2</v>
      </c>
      <c r="P10" s="64">
        <v>8</v>
      </c>
      <c r="Q10" s="64">
        <v>5</v>
      </c>
      <c r="R10" s="64">
        <v>8</v>
      </c>
      <c r="S10" s="64">
        <v>5</v>
      </c>
      <c r="T10" s="64">
        <v>4</v>
      </c>
      <c r="U10" s="64">
        <v>9</v>
      </c>
      <c r="V10" s="64">
        <v>4</v>
      </c>
      <c r="W10" s="64">
        <v>9</v>
      </c>
      <c r="X10" s="64">
        <v>-70</v>
      </c>
      <c r="Y10" s="64">
        <v>-95</v>
      </c>
      <c r="Z10" s="64">
        <v>-80</v>
      </c>
      <c r="AA10" s="64">
        <v>-60</v>
      </c>
      <c r="AB10" s="72">
        <f>SUMPRODUCT(cij,xij)</f>
        <v>-9860</v>
      </c>
      <c r="AC10" s="12"/>
      <c r="AD10" s="12"/>
    </row>
    <row r="11" spans="1:30" ht="12.75" thickBot="1" x14ac:dyDescent="0.25">
      <c r="AB11" s="12"/>
      <c r="AC11" s="12"/>
      <c r="AD11" s="12"/>
    </row>
    <row r="12" spans="1:30" ht="12.75" thickBot="1" x14ac:dyDescent="0.25">
      <c r="A12" s="55" t="s">
        <v>62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57"/>
      <c r="AC12" s="57"/>
      <c r="AD12" s="58"/>
    </row>
    <row r="13" spans="1:30" x14ac:dyDescent="0.2">
      <c r="A13" s="52" t="s">
        <v>67</v>
      </c>
      <c r="B13" s="45">
        <v>1</v>
      </c>
      <c r="C13" s="45"/>
      <c r="D13" s="45"/>
      <c r="E13" s="45"/>
      <c r="F13" s="45">
        <v>-1</v>
      </c>
      <c r="G13" s="45">
        <v>-1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73">
        <f t="shared" ref="AB13:AB24" si="0">SUMPRODUCT(B13:AA13,xij)</f>
        <v>0</v>
      </c>
      <c r="AC13" s="59" t="s">
        <v>68</v>
      </c>
      <c r="AD13" s="60">
        <v>0</v>
      </c>
    </row>
    <row r="14" spans="1:30" x14ac:dyDescent="0.2">
      <c r="A14" s="53" t="s">
        <v>69</v>
      </c>
      <c r="B14" s="13"/>
      <c r="C14" s="13">
        <v>1</v>
      </c>
      <c r="D14" s="13"/>
      <c r="E14" s="13"/>
      <c r="F14" s="13"/>
      <c r="G14" s="13"/>
      <c r="H14" s="13">
        <v>-1</v>
      </c>
      <c r="I14" s="13">
        <v>-1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74">
        <f t="shared" si="0"/>
        <v>0</v>
      </c>
      <c r="AC14" s="61" t="s">
        <v>68</v>
      </c>
      <c r="AD14" s="62">
        <v>0</v>
      </c>
    </row>
    <row r="15" spans="1:30" x14ac:dyDescent="0.2">
      <c r="A15" s="53" t="s">
        <v>70</v>
      </c>
      <c r="B15" s="13"/>
      <c r="C15" s="13"/>
      <c r="D15" s="13">
        <v>1</v>
      </c>
      <c r="E15" s="13"/>
      <c r="F15" s="13"/>
      <c r="G15" s="13"/>
      <c r="H15" s="13"/>
      <c r="I15" s="13"/>
      <c r="J15" s="13">
        <v>-1</v>
      </c>
      <c r="K15" s="13">
        <v>-1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74">
        <f t="shared" si="0"/>
        <v>0</v>
      </c>
      <c r="AC15" s="61" t="s">
        <v>68</v>
      </c>
      <c r="AD15" s="62">
        <v>0</v>
      </c>
    </row>
    <row r="16" spans="1:30" x14ac:dyDescent="0.2">
      <c r="A16" s="53" t="s">
        <v>71</v>
      </c>
      <c r="B16" s="13"/>
      <c r="C16" s="13"/>
      <c r="D16" s="13"/>
      <c r="E16" s="13">
        <v>1</v>
      </c>
      <c r="F16" s="13"/>
      <c r="G16" s="13"/>
      <c r="H16" s="13"/>
      <c r="I16" s="13"/>
      <c r="J16" s="13"/>
      <c r="K16" s="13"/>
      <c r="L16" s="13">
        <v>-1</v>
      </c>
      <c r="M16" s="13">
        <v>-1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74">
        <f t="shared" si="0"/>
        <v>0</v>
      </c>
      <c r="AC16" s="61" t="s">
        <v>68</v>
      </c>
      <c r="AD16" s="62">
        <v>0</v>
      </c>
    </row>
    <row r="17" spans="1:30" x14ac:dyDescent="0.2">
      <c r="A17" s="53" t="s">
        <v>72</v>
      </c>
      <c r="B17" s="13"/>
      <c r="C17" s="13"/>
      <c r="D17" s="13"/>
      <c r="E17" s="13"/>
      <c r="F17" s="13">
        <v>1</v>
      </c>
      <c r="G17" s="13"/>
      <c r="H17" s="13">
        <v>1</v>
      </c>
      <c r="I17" s="13"/>
      <c r="J17" s="13">
        <v>1</v>
      </c>
      <c r="K17" s="13"/>
      <c r="L17" s="13">
        <v>1</v>
      </c>
      <c r="M17" s="13"/>
      <c r="N17" s="13">
        <v>-1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74">
        <f t="shared" si="0"/>
        <v>0</v>
      </c>
      <c r="AC17" s="61" t="s">
        <v>68</v>
      </c>
      <c r="AD17" s="62">
        <v>0</v>
      </c>
    </row>
    <row r="18" spans="1:30" x14ac:dyDescent="0.2">
      <c r="A18" s="53" t="s">
        <v>73</v>
      </c>
      <c r="B18" s="13"/>
      <c r="C18" s="13"/>
      <c r="D18" s="13"/>
      <c r="E18" s="13"/>
      <c r="F18" s="13"/>
      <c r="G18" s="13">
        <v>1</v>
      </c>
      <c r="H18" s="13"/>
      <c r="I18" s="13">
        <v>1</v>
      </c>
      <c r="J18" s="13"/>
      <c r="K18" s="13">
        <v>1</v>
      </c>
      <c r="L18" s="13"/>
      <c r="M18" s="13">
        <v>1</v>
      </c>
      <c r="N18" s="13"/>
      <c r="O18" s="13">
        <v>-1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74">
        <f t="shared" si="0"/>
        <v>0</v>
      </c>
      <c r="AC18" s="61" t="s">
        <v>68</v>
      </c>
      <c r="AD18" s="62">
        <v>0</v>
      </c>
    </row>
    <row r="19" spans="1:30" x14ac:dyDescent="0.2">
      <c r="A19" s="53" t="s">
        <v>74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v>1</v>
      </c>
      <c r="O19" s="13"/>
      <c r="P19" s="13">
        <v>-1</v>
      </c>
      <c r="Q19" s="13">
        <v>-1</v>
      </c>
      <c r="R19" s="13">
        <v>-1</v>
      </c>
      <c r="S19" s="13">
        <v>-1</v>
      </c>
      <c r="T19" s="13"/>
      <c r="U19" s="13"/>
      <c r="V19" s="13"/>
      <c r="W19" s="13"/>
      <c r="X19" s="13"/>
      <c r="Y19" s="13"/>
      <c r="Z19" s="13"/>
      <c r="AA19" s="13"/>
      <c r="AB19" s="74">
        <f t="shared" si="0"/>
        <v>0</v>
      </c>
      <c r="AC19" s="61" t="s">
        <v>68</v>
      </c>
      <c r="AD19" s="62">
        <v>0</v>
      </c>
    </row>
    <row r="20" spans="1:30" x14ac:dyDescent="0.2">
      <c r="A20" s="53" t="s">
        <v>75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1</v>
      </c>
      <c r="P20" s="13"/>
      <c r="Q20" s="13"/>
      <c r="R20" s="13"/>
      <c r="S20" s="13"/>
      <c r="T20" s="13">
        <v>-1</v>
      </c>
      <c r="U20" s="13">
        <v>-1</v>
      </c>
      <c r="V20" s="13">
        <v>-1</v>
      </c>
      <c r="W20" s="13">
        <v>-1</v>
      </c>
      <c r="X20" s="13"/>
      <c r="Y20" s="13"/>
      <c r="Z20" s="13"/>
      <c r="AA20" s="13"/>
      <c r="AB20" s="74">
        <f t="shared" si="0"/>
        <v>0</v>
      </c>
      <c r="AC20" s="61" t="s">
        <v>68</v>
      </c>
      <c r="AD20" s="62">
        <v>0</v>
      </c>
    </row>
    <row r="21" spans="1:30" x14ac:dyDescent="0.2">
      <c r="A21" s="53" t="s">
        <v>76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v>1</v>
      </c>
      <c r="Q21" s="13"/>
      <c r="R21" s="13"/>
      <c r="S21" s="13"/>
      <c r="T21" s="13">
        <v>1</v>
      </c>
      <c r="U21" s="13"/>
      <c r="V21" s="13"/>
      <c r="W21" s="13"/>
      <c r="X21" s="13">
        <v>-1</v>
      </c>
      <c r="Y21" s="13"/>
      <c r="Z21" s="13"/>
      <c r="AA21" s="13"/>
      <c r="AB21" s="74">
        <f t="shared" si="0"/>
        <v>0</v>
      </c>
      <c r="AC21" s="61" t="s">
        <v>68</v>
      </c>
      <c r="AD21" s="62">
        <v>0</v>
      </c>
    </row>
    <row r="22" spans="1:30" x14ac:dyDescent="0.2">
      <c r="A22" s="53" t="s">
        <v>77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>
        <v>1</v>
      </c>
      <c r="R22" s="13"/>
      <c r="S22" s="13"/>
      <c r="T22" s="13"/>
      <c r="U22" s="13">
        <v>1</v>
      </c>
      <c r="V22" s="13"/>
      <c r="W22" s="13"/>
      <c r="X22" s="13"/>
      <c r="Y22" s="13">
        <v>-1</v>
      </c>
      <c r="Z22" s="13"/>
      <c r="AA22" s="13"/>
      <c r="AB22" s="74">
        <f t="shared" si="0"/>
        <v>0</v>
      </c>
      <c r="AC22" s="61" t="s">
        <v>68</v>
      </c>
      <c r="AD22" s="62">
        <v>0</v>
      </c>
    </row>
    <row r="23" spans="1:30" x14ac:dyDescent="0.2">
      <c r="A23" s="53" t="s">
        <v>78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>
        <v>1</v>
      </c>
      <c r="S23" s="13"/>
      <c r="T23" s="13"/>
      <c r="U23" s="13"/>
      <c r="V23" s="13">
        <v>1</v>
      </c>
      <c r="W23" s="13"/>
      <c r="X23" s="13"/>
      <c r="Y23" s="13"/>
      <c r="Z23" s="13">
        <v>-1</v>
      </c>
      <c r="AA23" s="13"/>
      <c r="AB23" s="74">
        <f t="shared" si="0"/>
        <v>0</v>
      </c>
      <c r="AC23" s="61" t="s">
        <v>68</v>
      </c>
      <c r="AD23" s="62">
        <v>0</v>
      </c>
    </row>
    <row r="24" spans="1:30" ht="12.75" thickBot="1" x14ac:dyDescent="0.25">
      <c r="A24" s="54" t="s">
        <v>79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>
        <v>1</v>
      </c>
      <c r="T24" s="51"/>
      <c r="U24" s="51"/>
      <c r="V24" s="51"/>
      <c r="W24" s="51">
        <v>1</v>
      </c>
      <c r="X24" s="51"/>
      <c r="Y24" s="51"/>
      <c r="Z24" s="51"/>
      <c r="AA24" s="51">
        <v>-1</v>
      </c>
      <c r="AB24" s="74">
        <f t="shared" si="0"/>
        <v>0</v>
      </c>
      <c r="AC24" s="61" t="s">
        <v>68</v>
      </c>
      <c r="AD24" s="62">
        <v>0</v>
      </c>
    </row>
    <row r="25" spans="1:30" ht="14.25" thickBot="1" x14ac:dyDescent="0.3">
      <c r="A25" s="56" t="s">
        <v>80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9"/>
      <c r="AC25" s="46"/>
      <c r="AD25" s="47"/>
    </row>
    <row r="26" spans="1:30" x14ac:dyDescent="0.2">
      <c r="A26" s="43" t="s">
        <v>81</v>
      </c>
      <c r="B26" s="44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40</v>
      </c>
      <c r="Y26" s="45">
        <v>50</v>
      </c>
      <c r="Z26" s="45">
        <v>30</v>
      </c>
      <c r="AA26" s="45">
        <v>45</v>
      </c>
      <c r="AB26" s="70"/>
      <c r="AC26" s="65"/>
      <c r="AD26" s="66"/>
    </row>
    <row r="27" spans="1:30" ht="12.75" thickBot="1" x14ac:dyDescent="0.25">
      <c r="A27" s="50" t="s">
        <v>82</v>
      </c>
      <c r="B27" s="67">
        <v>60</v>
      </c>
      <c r="C27" s="68">
        <v>100</v>
      </c>
      <c r="D27" s="68">
        <v>50</v>
      </c>
      <c r="E27" s="68">
        <v>40</v>
      </c>
      <c r="F27" s="68" t="s">
        <v>44</v>
      </c>
      <c r="G27" s="68" t="s">
        <v>44</v>
      </c>
      <c r="H27" s="68" t="s">
        <v>44</v>
      </c>
      <c r="I27" s="68" t="s">
        <v>44</v>
      </c>
      <c r="J27" s="68" t="s">
        <v>44</v>
      </c>
      <c r="K27" s="68" t="s">
        <v>44</v>
      </c>
      <c r="L27" s="68" t="s">
        <v>44</v>
      </c>
      <c r="M27" s="68" t="s">
        <v>44</v>
      </c>
      <c r="N27" s="68">
        <v>95</v>
      </c>
      <c r="O27" s="68">
        <v>90</v>
      </c>
      <c r="P27" s="68" t="s">
        <v>44</v>
      </c>
      <c r="Q27" s="68" t="s">
        <v>44</v>
      </c>
      <c r="R27" s="68" t="s">
        <v>44</v>
      </c>
      <c r="S27" s="68" t="s">
        <v>44</v>
      </c>
      <c r="T27" s="68" t="s">
        <v>44</v>
      </c>
      <c r="U27" s="68" t="s">
        <v>44</v>
      </c>
      <c r="V27" s="68" t="s">
        <v>44</v>
      </c>
      <c r="W27" s="68" t="s">
        <v>44</v>
      </c>
      <c r="X27" s="68" t="s">
        <v>44</v>
      </c>
      <c r="Y27" s="68" t="s">
        <v>44</v>
      </c>
      <c r="Z27" s="68" t="s">
        <v>44</v>
      </c>
      <c r="AA27" s="68" t="s">
        <v>44</v>
      </c>
      <c r="AB27" s="71"/>
      <c r="AC27" s="48"/>
      <c r="AD27" s="49"/>
    </row>
    <row r="29" spans="1:30" ht="13.5" x14ac:dyDescent="0.25">
      <c r="A29" s="9" t="s">
        <v>83</v>
      </c>
      <c r="B29" s="75">
        <v>60</v>
      </c>
      <c r="C29" s="75">
        <v>50</v>
      </c>
      <c r="D29" s="75">
        <v>35</v>
      </c>
      <c r="E29" s="75">
        <v>40</v>
      </c>
      <c r="F29" s="75">
        <v>60</v>
      </c>
      <c r="G29" s="75">
        <v>0</v>
      </c>
      <c r="H29" s="75">
        <v>0</v>
      </c>
      <c r="I29" s="75">
        <v>50</v>
      </c>
      <c r="J29" s="75">
        <v>35</v>
      </c>
      <c r="K29" s="75">
        <v>0</v>
      </c>
      <c r="L29" s="75">
        <v>0</v>
      </c>
      <c r="M29" s="75">
        <v>40</v>
      </c>
      <c r="N29" s="75">
        <v>95</v>
      </c>
      <c r="O29" s="75">
        <v>90</v>
      </c>
      <c r="P29" s="75">
        <v>0</v>
      </c>
      <c r="Q29" s="75">
        <v>50</v>
      </c>
      <c r="R29" s="75">
        <v>0</v>
      </c>
      <c r="S29" s="75">
        <v>45</v>
      </c>
      <c r="T29" s="75">
        <v>40</v>
      </c>
      <c r="U29" s="75">
        <v>20</v>
      </c>
      <c r="V29" s="75">
        <v>30</v>
      </c>
      <c r="W29" s="75">
        <v>0</v>
      </c>
      <c r="X29" s="75">
        <v>40</v>
      </c>
      <c r="Y29" s="75">
        <v>70</v>
      </c>
      <c r="Z29" s="75">
        <v>30</v>
      </c>
      <c r="AA29" s="75">
        <v>45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</vt:lpstr>
      <vt:lpstr>Modèle</vt:lpstr>
      <vt:lpstr>B.Inf</vt:lpstr>
      <vt:lpstr>B.Sup1</vt:lpstr>
      <vt:lpstr>B.Sup2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ExRév54-1d.xlsx</dc:title>
  <dc:subject>La compagnie Chimex</dc:subject>
  <dc:creator>Nobert, Ouellet, Parent</dc:creator>
  <dc:description>Méthodes d'optimisation pour la gestion,
Nobert, Ouellet, Parent,
Cheneliere, 2016,
section 5.5, exercice de révision 1, question (d)</dc:description>
  <cp:lastModifiedBy>Roch Ouellet</cp:lastModifiedBy>
  <cp:lastPrinted>2008-02-26T16:17:08Z</cp:lastPrinted>
  <dcterms:created xsi:type="dcterms:W3CDTF">2007-04-20T16:37:32Z</dcterms:created>
  <dcterms:modified xsi:type="dcterms:W3CDTF">2015-11-25T17:17:51Z</dcterms:modified>
</cp:coreProperties>
</file>