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6E\"/>
    </mc:Choice>
  </mc:AlternateContent>
  <bookViews>
    <workbookView xWindow="120" yWindow="30" windowWidth="15120" windowHeight="9540"/>
  </bookViews>
  <sheets>
    <sheet name="In" sheetId="1" r:id="rId1"/>
    <sheet name="Pr" sheetId="7" r:id="rId2"/>
    <sheet name="PÉ" sheetId="6" r:id="rId3"/>
    <sheet name="H1-P2" sheetId="2" r:id="rId4"/>
    <sheet name="H1-P3" sheetId="8" r:id="rId5"/>
    <sheet name="H2" sheetId="3" r:id="rId6"/>
    <sheet name="MinMax" sheetId="4" r:id="rId7"/>
    <sheet name="T6.9" sheetId="5" r:id="rId8"/>
  </sheets>
  <definedNames>
    <definedName name="solver_adj" localSheetId="3" hidden="1">'H1-P2'!$B$33:$AZ$33</definedName>
    <definedName name="solver_adj" localSheetId="4" hidden="1">'H1-P3'!$B$34:$AZ$34</definedName>
    <definedName name="solver_adj" localSheetId="5" hidden="1">'H2'!$B$33:$AZ$33</definedName>
    <definedName name="solver_adj" localSheetId="0" hidden="1">In!$B$32:$AZ$32</definedName>
    <definedName name="solver_adj" localSheetId="6" hidden="1">MinMax!$B$38:$BD$38</definedName>
    <definedName name="solver_adj" localSheetId="2" hidden="1">PÉ!$B$32:$AZ$32</definedName>
    <definedName name="solver_adj" localSheetId="1" hidden="1">Pr!$B$32:$AZ$32</definedName>
    <definedName name="solver_adj" localSheetId="7" hidden="1">T6.9!$B$38:$BD$38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0" hidden="1">0.0001</definedName>
    <definedName name="solver_cvg" localSheetId="6" hidden="1">0.0001</definedName>
    <definedName name="solver_cvg" localSheetId="2" hidden="1">0.0001</definedName>
    <definedName name="solver_cvg" localSheetId="1" hidden="1">0.0001</definedName>
    <definedName name="solver_cvg" localSheetId="7" hidden="1">0.0001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0" hidden="1">1</definedName>
    <definedName name="solver_drv" localSheetId="6" hidden="1">1</definedName>
    <definedName name="solver_drv" localSheetId="2" hidden="1">1</definedName>
    <definedName name="solver_drv" localSheetId="1" hidden="1">1</definedName>
    <definedName name="solver_drv" localSheetId="7" hidden="1">1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0" hidden="1">2</definedName>
    <definedName name="solver_eng" localSheetId="6" hidden="1">2</definedName>
    <definedName name="solver_eng" localSheetId="2" hidden="1">2</definedName>
    <definedName name="solver_eng" localSheetId="1" hidden="1">2</definedName>
    <definedName name="solver_eng" localSheetId="7" hidden="1">2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0" hidden="1">1</definedName>
    <definedName name="solver_est" localSheetId="6" hidden="1">1</definedName>
    <definedName name="solver_est" localSheetId="2" hidden="1">1</definedName>
    <definedName name="solver_est" localSheetId="1" hidden="1">1</definedName>
    <definedName name="solver_est" localSheetId="7" hidden="1">1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itr" localSheetId="0" hidden="1">100</definedName>
    <definedName name="solver_itr" localSheetId="6" hidden="1">100</definedName>
    <definedName name="solver_itr" localSheetId="2" hidden="1">100</definedName>
    <definedName name="solver_itr" localSheetId="1" hidden="1">100</definedName>
    <definedName name="solver_itr" localSheetId="7" hidden="1">100</definedName>
    <definedName name="solver_lhs1" localSheetId="3" hidden="1">'H1-P2'!$B$33:$AW$33</definedName>
    <definedName name="solver_lhs1" localSheetId="4" hidden="1">'H1-P3'!$B$34:$AW$34</definedName>
    <definedName name="solver_lhs1" localSheetId="5" hidden="1">'H2'!$B$33:$AW$33</definedName>
    <definedName name="solver_lhs1" localSheetId="0" hidden="1">In!$AP$32:$AW$32</definedName>
    <definedName name="solver_lhs1" localSheetId="6" hidden="1">MinMax!$B$38:$AW$38</definedName>
    <definedName name="solver_lhs1" localSheetId="2" hidden="1">PÉ!$B$32:$AW$32</definedName>
    <definedName name="solver_lhs1" localSheetId="1" hidden="1">Pr!$B$32:$AW$32</definedName>
    <definedName name="solver_lhs1" localSheetId="7" hidden="1">T6.9!$BE$26:$BE$28</definedName>
    <definedName name="solver_lhs2" localSheetId="3" hidden="1">'H1-P2'!$BA$13:$BA$17</definedName>
    <definedName name="solver_lhs2" localSheetId="4" hidden="1">'H1-P3'!$BA$13:$BA$17</definedName>
    <definedName name="solver_lhs2" localSheetId="5" hidden="1">'H2'!$BA$13:$BA$17</definedName>
    <definedName name="solver_lhs2" localSheetId="0" hidden="1">In!$BA$13:$BA$17</definedName>
    <definedName name="solver_lhs2" localSheetId="6" hidden="1">MinMax!$BE$29:$BE$34</definedName>
    <definedName name="solver_lhs2" localSheetId="2" hidden="1">PÉ!$BA$13:$BA$17</definedName>
    <definedName name="solver_lhs2" localSheetId="1" hidden="1">Pr!$BA$13:$BA$17</definedName>
    <definedName name="solver_lhs2" localSheetId="7" hidden="1">T6.9!$BE$18:$BE$25</definedName>
    <definedName name="solver_lhs3" localSheetId="3" hidden="1">'H1-P2'!$BA$26:$BA$28</definedName>
    <definedName name="solver_lhs3" localSheetId="4" hidden="1">'H1-P3'!$BA$18:$BA$25</definedName>
    <definedName name="solver_lhs3" localSheetId="5" hidden="1">'H2'!$BA$18:$BA$25</definedName>
    <definedName name="solver_lhs3" localSheetId="0" hidden="1">In!$BA$18:$BA$25</definedName>
    <definedName name="solver_lhs3" localSheetId="6" hidden="1">MinMax!$BE$18:$BE$25</definedName>
    <definedName name="solver_lhs3" localSheetId="2" hidden="1">PÉ!$BA$18:$BA$25</definedName>
    <definedName name="solver_lhs3" localSheetId="1" hidden="1">Pr!$BA$18:$BA$25</definedName>
    <definedName name="solver_lhs3" localSheetId="7" hidden="1">T6.9!$BE$13:$BE$17</definedName>
    <definedName name="solver_lhs4" localSheetId="3" hidden="1">'H1-P2'!$BA$18:$BA$25</definedName>
    <definedName name="solver_lhs4" localSheetId="4" hidden="1">'H1-P3'!$BA$26:$BA$28</definedName>
    <definedName name="solver_lhs4" localSheetId="5" hidden="1">'H2'!$BA$26:$BA$28</definedName>
    <definedName name="solver_lhs4" localSheetId="0" hidden="1">In!$BA$26:$BA$28</definedName>
    <definedName name="solver_lhs4" localSheetId="6" hidden="1">MinMax!$BE$13:$BE$17</definedName>
    <definedName name="solver_lhs4" localSheetId="2" hidden="1">PÉ!$BA$26:$BA$28</definedName>
    <definedName name="solver_lhs4" localSheetId="1" hidden="1">Pr!$BA$26:$BA$28</definedName>
    <definedName name="solver_lhs4" localSheetId="7" hidden="1">T6.9!$B$38:$AW$38</definedName>
    <definedName name="solver_lhs5" localSheetId="3" hidden="1">'H1-P2'!$BA$29</definedName>
    <definedName name="solver_lhs5" localSheetId="4" hidden="1">'H1-P3'!$BA$29:$BA$30</definedName>
    <definedName name="solver_lhs5" localSheetId="5" hidden="1">'H2'!$BA$29</definedName>
    <definedName name="solver_lhs5" localSheetId="6" hidden="1">MinMax!$BE$26:$BE$28</definedName>
    <definedName name="solver_lhs5" localSheetId="7" hidden="1">T6.9!$BE$29:$BE$34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lin" localSheetId="0" hidden="1">1</definedName>
    <definedName name="solver_lin" localSheetId="6" hidden="1">1</definedName>
    <definedName name="solver_lin" localSheetId="2" hidden="1">1</definedName>
    <definedName name="solver_lin" localSheetId="1" hidden="1">1</definedName>
    <definedName name="solver_lin" localSheetId="7" hidden="1">1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0" hidden="1">2147483647</definedName>
    <definedName name="solver_mip" localSheetId="6" hidden="1">2147483647</definedName>
    <definedName name="solver_mip" localSheetId="2" hidden="1">2147483647</definedName>
    <definedName name="solver_mip" localSheetId="1" hidden="1">2147483647</definedName>
    <definedName name="solver_mip" localSheetId="7" hidden="1">2147483647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0" hidden="1">30</definedName>
    <definedName name="solver_mni" localSheetId="6" hidden="1">30</definedName>
    <definedName name="solver_mni" localSheetId="2" hidden="1">30</definedName>
    <definedName name="solver_mni" localSheetId="1" hidden="1">30</definedName>
    <definedName name="solver_mni" localSheetId="7" hidden="1">30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0" hidden="1">0.075</definedName>
    <definedName name="solver_mrt" localSheetId="6" hidden="1">0.075</definedName>
    <definedName name="solver_mrt" localSheetId="2" hidden="1">0.075</definedName>
    <definedName name="solver_mrt" localSheetId="1" hidden="1">0.075</definedName>
    <definedName name="solver_mrt" localSheetId="7" hidden="1">0.075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0" hidden="1">2</definedName>
    <definedName name="solver_msl" localSheetId="6" hidden="1">2</definedName>
    <definedName name="solver_msl" localSheetId="2" hidden="1">2</definedName>
    <definedName name="solver_msl" localSheetId="1" hidden="1">2</definedName>
    <definedName name="solver_msl" localSheetId="7" hidden="1">2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0" hidden="1">1</definedName>
    <definedName name="solver_neg" localSheetId="6" hidden="1">1</definedName>
    <definedName name="solver_neg" localSheetId="2" hidden="1">1</definedName>
    <definedName name="solver_neg" localSheetId="1" hidden="1">1</definedName>
    <definedName name="solver_neg" localSheetId="7" hidden="1">1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0" hidden="1">2147483647</definedName>
    <definedName name="solver_nod" localSheetId="6" hidden="1">2147483647</definedName>
    <definedName name="solver_nod" localSheetId="2" hidden="1">2147483647</definedName>
    <definedName name="solver_nod" localSheetId="1" hidden="1">2147483647</definedName>
    <definedName name="solver_nod" localSheetId="7" hidden="1">2147483647</definedName>
    <definedName name="solver_num" localSheetId="3" hidden="1">5</definedName>
    <definedName name="solver_num" localSheetId="4" hidden="1">5</definedName>
    <definedName name="solver_num" localSheetId="5" hidden="1">5</definedName>
    <definedName name="solver_num" localSheetId="0" hidden="1">4</definedName>
    <definedName name="solver_num" localSheetId="6" hidden="1">5</definedName>
    <definedName name="solver_num" localSheetId="2" hidden="1">4</definedName>
    <definedName name="solver_num" localSheetId="1" hidden="1">4</definedName>
    <definedName name="solver_num" localSheetId="7" hidden="1">5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0" hidden="1">1</definedName>
    <definedName name="solver_nwt" localSheetId="6" hidden="1">1</definedName>
    <definedName name="solver_nwt" localSheetId="2" hidden="1">1</definedName>
    <definedName name="solver_nwt" localSheetId="1" hidden="1">1</definedName>
    <definedName name="solver_nwt" localSheetId="7" hidden="1">1</definedName>
    <definedName name="solver_opt" localSheetId="3" hidden="1">'H1-P2'!$BA$10</definedName>
    <definedName name="solver_opt" localSheetId="4" hidden="1">'H1-P3'!$BA$10</definedName>
    <definedName name="solver_opt" localSheetId="5" hidden="1">'H2'!$BA$10</definedName>
    <definedName name="solver_opt" localSheetId="0" hidden="1">In!$BA$10</definedName>
    <definedName name="solver_opt" localSheetId="6" hidden="1">MinMax!$BE$10</definedName>
    <definedName name="solver_opt" localSheetId="2" hidden="1">PÉ!$BA$10</definedName>
    <definedName name="solver_opt" localSheetId="1" hidden="1">Pr!$BA$10</definedName>
    <definedName name="solver_opt" localSheetId="7" hidden="1">T6.9!$BE$10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0" hidden="1">0.000001</definedName>
    <definedName name="solver_pre" localSheetId="6" hidden="1">0.000001</definedName>
    <definedName name="solver_pre" localSheetId="2" hidden="1">0.000001</definedName>
    <definedName name="solver_pre" localSheetId="1" hidden="1">0.000001</definedName>
    <definedName name="solver_pre" localSheetId="7" hidden="1">0.000001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0" hidden="1">1</definedName>
    <definedName name="solver_rbv" localSheetId="6" hidden="1">1</definedName>
    <definedName name="solver_rbv" localSheetId="2" hidden="1">1</definedName>
    <definedName name="solver_rbv" localSheetId="1" hidden="1">1</definedName>
    <definedName name="solver_rbv" localSheetId="7" hidden="1">1</definedName>
    <definedName name="solver_rel1" localSheetId="3" hidden="1">5</definedName>
    <definedName name="solver_rel1" localSheetId="4" hidden="1">5</definedName>
    <definedName name="solver_rel1" localSheetId="5" hidden="1">5</definedName>
    <definedName name="solver_rel1" localSheetId="0" hidden="1">5</definedName>
    <definedName name="solver_rel1" localSheetId="6" hidden="1">5</definedName>
    <definedName name="solver_rel1" localSheetId="2" hidden="1">5</definedName>
    <definedName name="solver_rel1" localSheetId="1" hidden="1">5</definedName>
    <definedName name="solver_rel1" localSheetId="7" hidden="1">2</definedName>
    <definedName name="solver_rel2" localSheetId="3" hidden="1">2</definedName>
    <definedName name="solver_rel2" localSheetId="4" hidden="1">2</definedName>
    <definedName name="solver_rel2" localSheetId="5" hidden="1">2</definedName>
    <definedName name="solver_rel2" localSheetId="0" hidden="1">2</definedName>
    <definedName name="solver_rel2" localSheetId="6" hidden="1">3</definedName>
    <definedName name="solver_rel2" localSheetId="2" hidden="1">2</definedName>
    <definedName name="solver_rel2" localSheetId="1" hidden="1">2</definedName>
    <definedName name="solver_rel2" localSheetId="7" hidden="1">2</definedName>
    <definedName name="solver_rel3" localSheetId="3" hidden="1">2</definedName>
    <definedName name="solver_rel3" localSheetId="4" hidden="1">2</definedName>
    <definedName name="solver_rel3" localSheetId="5" hidden="1">2</definedName>
    <definedName name="solver_rel3" localSheetId="0" hidden="1">2</definedName>
    <definedName name="solver_rel3" localSheetId="6" hidden="1">2</definedName>
    <definedName name="solver_rel3" localSheetId="2" hidden="1">2</definedName>
    <definedName name="solver_rel3" localSheetId="1" hidden="1">2</definedName>
    <definedName name="solver_rel3" localSheetId="7" hidden="1">2</definedName>
    <definedName name="solver_rel4" localSheetId="3" hidden="1">2</definedName>
    <definedName name="solver_rel4" localSheetId="4" hidden="1">2</definedName>
    <definedName name="solver_rel4" localSheetId="5" hidden="1">2</definedName>
    <definedName name="solver_rel4" localSheetId="0" hidden="1">2</definedName>
    <definedName name="solver_rel4" localSheetId="6" hidden="1">2</definedName>
    <definedName name="solver_rel4" localSheetId="2" hidden="1">2</definedName>
    <definedName name="solver_rel4" localSheetId="1" hidden="1">2</definedName>
    <definedName name="solver_rel4" localSheetId="7" hidden="1">5</definedName>
    <definedName name="solver_rel5" localSheetId="3" hidden="1">2</definedName>
    <definedName name="solver_rel5" localSheetId="4" hidden="1">2</definedName>
    <definedName name="solver_rel5" localSheetId="5" hidden="1">2</definedName>
    <definedName name="solver_rel5" localSheetId="6" hidden="1">2</definedName>
    <definedName name="solver_rel5" localSheetId="7" hidden="1">3</definedName>
    <definedName name="solver_rhs1" localSheetId="3" hidden="1">binaire</definedName>
    <definedName name="solver_rhs1" localSheetId="4" hidden="1">binaire</definedName>
    <definedName name="solver_rhs1" localSheetId="5" hidden="1">binaire</definedName>
    <definedName name="solver_rhs1" localSheetId="0" hidden="1">binaire</definedName>
    <definedName name="solver_rhs1" localSheetId="6" hidden="1">binaire</definedName>
    <definedName name="solver_rhs1" localSheetId="2" hidden="1">binaire</definedName>
    <definedName name="solver_rhs1" localSheetId="1" hidden="1">binaire</definedName>
    <definedName name="solver_rhs1" localSheetId="7" hidden="1">T6.9!$BG$26:$BG$28</definedName>
    <definedName name="solver_rhs2" localSheetId="3" hidden="1">1</definedName>
    <definedName name="solver_rhs2" localSheetId="4" hidden="1">1</definedName>
    <definedName name="solver_rhs2" localSheetId="5" hidden="1">'H2'!$BC$13:$BC$17</definedName>
    <definedName name="solver_rhs2" localSheetId="0" hidden="1">1</definedName>
    <definedName name="solver_rhs2" localSheetId="6" hidden="1">0</definedName>
    <definedName name="solver_rhs2" localSheetId="2" hidden="1">1</definedName>
    <definedName name="solver_rhs2" localSheetId="1" hidden="1">1</definedName>
    <definedName name="solver_rhs2" localSheetId="7" hidden="1">0</definedName>
    <definedName name="solver_rhs3" localSheetId="3" hidden="1">0</definedName>
    <definedName name="solver_rhs3" localSheetId="4" hidden="1">0</definedName>
    <definedName name="solver_rhs3" localSheetId="5" hidden="1">'H2'!$BC$18:$BC$25</definedName>
    <definedName name="solver_rhs3" localSheetId="0" hidden="1">0</definedName>
    <definedName name="solver_rhs3" localSheetId="6" hidden="1">0</definedName>
    <definedName name="solver_rhs3" localSheetId="2" hidden="1">0</definedName>
    <definedName name="solver_rhs3" localSheetId="1" hidden="1">0</definedName>
    <definedName name="solver_rhs3" localSheetId="7" hidden="1">1</definedName>
    <definedName name="solver_rhs4" localSheetId="3" hidden="1">0</definedName>
    <definedName name="solver_rhs4" localSheetId="4" hidden="1">0</definedName>
    <definedName name="solver_rhs4" localSheetId="5" hidden="1">'H2'!$BC$26:$BC$28</definedName>
    <definedName name="solver_rhs4" localSheetId="0" hidden="1">0</definedName>
    <definedName name="solver_rhs4" localSheetId="6" hidden="1">1</definedName>
    <definedName name="solver_rhs4" localSheetId="2" hidden="1">0</definedName>
    <definedName name="solver_rhs4" localSheetId="1" hidden="1">0</definedName>
    <definedName name="solver_rhs4" localSheetId="7" hidden="1">binaire</definedName>
    <definedName name="solver_rhs5" localSheetId="3" hidden="1">'H1-P2'!$BC$29</definedName>
    <definedName name="solver_rhs5" localSheetId="4" hidden="1">'H1-P3'!$BC$29:$BC$30</definedName>
    <definedName name="solver_rhs5" localSheetId="5" hidden="1">'H2'!$BC$29</definedName>
    <definedName name="solver_rhs5" localSheetId="6" hidden="1">MinMax!$BG$26:$BG$28</definedName>
    <definedName name="solver_rhs5" localSheetId="7" hidden="1">0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0" hidden="1">2</definedName>
    <definedName name="solver_rlx" localSheetId="6" hidden="1">2</definedName>
    <definedName name="solver_rlx" localSheetId="2" hidden="1">2</definedName>
    <definedName name="solver_rlx" localSheetId="1" hidden="1">2</definedName>
    <definedName name="solver_rlx" localSheetId="7" hidden="1">2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0" hidden="1">0</definedName>
    <definedName name="solver_rsd" localSheetId="6" hidden="1">0</definedName>
    <definedName name="solver_rsd" localSheetId="2" hidden="1">0</definedName>
    <definedName name="solver_rsd" localSheetId="1" hidden="1">0</definedName>
    <definedName name="solver_rsd" localSheetId="7" hidden="1">0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0" hidden="1">2</definedName>
    <definedName name="solver_scl" localSheetId="6" hidden="1">2</definedName>
    <definedName name="solver_scl" localSheetId="2" hidden="1">2</definedName>
    <definedName name="solver_scl" localSheetId="1" hidden="1">2</definedName>
    <definedName name="solver_scl" localSheetId="7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0" hidden="1">2</definedName>
    <definedName name="solver_sho" localSheetId="6" hidden="1">2</definedName>
    <definedName name="solver_sho" localSheetId="2" hidden="1">2</definedName>
    <definedName name="solver_sho" localSheetId="1" hidden="1">2</definedName>
    <definedName name="solver_sho" localSheetId="7" hidden="1">2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0" hidden="1">100</definedName>
    <definedName name="solver_ssz" localSheetId="6" hidden="1">100</definedName>
    <definedName name="solver_ssz" localSheetId="2" hidden="1">100</definedName>
    <definedName name="solver_ssz" localSheetId="1" hidden="1">100</definedName>
    <definedName name="solver_ssz" localSheetId="7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0" hidden="1">100</definedName>
    <definedName name="solver_tim" localSheetId="6" hidden="1">100</definedName>
    <definedName name="solver_tim" localSheetId="2" hidden="1">100</definedName>
    <definedName name="solver_tim" localSheetId="1" hidden="1">100</definedName>
    <definedName name="solver_tim" localSheetId="7" hidden="1">100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ol" localSheetId="0" hidden="1">0.05</definedName>
    <definedName name="solver_tol" localSheetId="6" hidden="1">0.05</definedName>
    <definedName name="solver_tol" localSheetId="2" hidden="1">0.05</definedName>
    <definedName name="solver_tol" localSheetId="1" hidden="1">0.05</definedName>
    <definedName name="solver_tol" localSheetId="7" hidden="1">0.05</definedName>
    <definedName name="solver_typ" localSheetId="3" hidden="1">2</definedName>
    <definedName name="solver_typ" localSheetId="4" hidden="1">1</definedName>
    <definedName name="solver_typ" localSheetId="5" hidden="1">1</definedName>
    <definedName name="solver_typ" localSheetId="0" hidden="1">2</definedName>
    <definedName name="solver_typ" localSheetId="6" hidden="1">2</definedName>
    <definedName name="solver_typ" localSheetId="2" hidden="1">1</definedName>
    <definedName name="solver_typ" localSheetId="1" hidden="1">1</definedName>
    <definedName name="solver_typ" localSheetId="7" hidden="1">2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0" hidden="1">0</definedName>
    <definedName name="solver_val" localSheetId="6" hidden="1">0</definedName>
    <definedName name="solver_val" localSheetId="2" hidden="1">0</definedName>
    <definedName name="solver_val" localSheetId="1" hidden="1">0</definedName>
    <definedName name="solver_val" localSheetId="7" hidden="1">0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0" hidden="1">3</definedName>
    <definedName name="solver_ver" localSheetId="6" hidden="1">3</definedName>
    <definedName name="solver_ver" localSheetId="2" hidden="1">3</definedName>
    <definedName name="solver_ver" localSheetId="1" hidden="1">3</definedName>
    <definedName name="solver_ver" localSheetId="7" hidden="1">3</definedName>
    <definedName name="xj" localSheetId="3">'H1-P2'!$B$33:$AZ$33</definedName>
    <definedName name="xj" localSheetId="4">'H1-P3'!$B$34:$AZ$34</definedName>
    <definedName name="xj" localSheetId="5">'H2'!$B$33:$AZ$33</definedName>
    <definedName name="xj" localSheetId="0">In!$B$32:$AZ$32</definedName>
    <definedName name="xj" localSheetId="6">MinMax!$B$38:$BD$38</definedName>
    <definedName name="xj" localSheetId="2">PÉ!$B$32:$AZ$32</definedName>
    <definedName name="xj" localSheetId="1">Pr!$B$32:$AZ$32</definedName>
    <definedName name="xj" localSheetId="7">T6.9!$B$38:$BD$38</definedName>
    <definedName name="z" localSheetId="3">'H1-P2'!$BA$10</definedName>
    <definedName name="z" localSheetId="4">'H1-P3'!$BA$10</definedName>
    <definedName name="z" localSheetId="5">'H2'!$BA$10</definedName>
    <definedName name="z" localSheetId="0">In!$BA$10</definedName>
    <definedName name="z" localSheetId="6">MinMax!$BE$10</definedName>
    <definedName name="z" localSheetId="2">PÉ!$BA$10</definedName>
    <definedName name="z" localSheetId="1">Pr!$BA$10</definedName>
    <definedName name="z" localSheetId="7">T6.9!$BE$10</definedName>
  </definedNames>
  <calcPr calcId="152511" calcOnSave="0"/>
</workbook>
</file>

<file path=xl/calcChain.xml><?xml version="1.0" encoding="utf-8"?>
<calcChain xmlns="http://schemas.openxmlformats.org/spreadsheetml/2006/main">
  <c r="BA30" i="8" l="1"/>
  <c r="B5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0" i="8"/>
  <c r="C5" i="8"/>
  <c r="C5" i="5"/>
  <c r="B5" i="5"/>
  <c r="B5" i="4"/>
  <c r="C5" i="4"/>
  <c r="C5" i="3"/>
  <c r="B5" i="3"/>
  <c r="B5" i="2"/>
  <c r="C5" i="2"/>
  <c r="C5" i="6"/>
  <c r="B5" i="6"/>
  <c r="C5" i="1"/>
  <c r="B5" i="1"/>
  <c r="BA28" i="6"/>
  <c r="BA27" i="6"/>
  <c r="BA26" i="6"/>
  <c r="BA25" i="6"/>
  <c r="BA24" i="6"/>
  <c r="BA23" i="6"/>
  <c r="BA22" i="6"/>
  <c r="BA21" i="6"/>
  <c r="BA20" i="6"/>
  <c r="BA19" i="6"/>
  <c r="BA18" i="6"/>
  <c r="BA17" i="6"/>
  <c r="BA16" i="6"/>
  <c r="BA15" i="6"/>
  <c r="BA14" i="6"/>
  <c r="BA13" i="6"/>
  <c r="BA10" i="6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3" i="7"/>
  <c r="BA10" i="7"/>
  <c r="BC29" i="8" s="1"/>
  <c r="B5" i="7"/>
  <c r="C5" i="7"/>
  <c r="BC29" i="2" l="1"/>
  <c r="BE34" i="5"/>
  <c r="BE33" i="5"/>
  <c r="BE32" i="5"/>
  <c r="BE31" i="5"/>
  <c r="BE30" i="5"/>
  <c r="BE29" i="5"/>
  <c r="BE28" i="5"/>
  <c r="BE27" i="5"/>
  <c r="BE26" i="5"/>
  <c r="BE25" i="5"/>
  <c r="BE24" i="5"/>
  <c r="BE23" i="5"/>
  <c r="BE22" i="5"/>
  <c r="BE21" i="5"/>
  <c r="BE20" i="5"/>
  <c r="BE19" i="5"/>
  <c r="BE18" i="5"/>
  <c r="BE17" i="5"/>
  <c r="BE16" i="5"/>
  <c r="BE15" i="5"/>
  <c r="BE14" i="5"/>
  <c r="BE13" i="5"/>
  <c r="BE10" i="5"/>
  <c r="BE34" i="4"/>
  <c r="BE33" i="4"/>
  <c r="BE32" i="4"/>
  <c r="BE31" i="4"/>
  <c r="BE30" i="4"/>
  <c r="BE29" i="4"/>
  <c r="BE28" i="4"/>
  <c r="BE27" i="4"/>
  <c r="BE26" i="4"/>
  <c r="BE25" i="4"/>
  <c r="BE24" i="4"/>
  <c r="BE23" i="4"/>
  <c r="BE22" i="4"/>
  <c r="BE21" i="4"/>
  <c r="BE20" i="4"/>
  <c r="BE19" i="4"/>
  <c r="BE18" i="4"/>
  <c r="BE17" i="4"/>
  <c r="BE16" i="4"/>
  <c r="BE15" i="4"/>
  <c r="BE14" i="4"/>
  <c r="BE13" i="4"/>
  <c r="BE10" i="4"/>
  <c r="BA29" i="3"/>
  <c r="BA28" i="3"/>
  <c r="BA27" i="3"/>
  <c r="BA26" i="3"/>
  <c r="BA25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0" i="3"/>
  <c r="BA28" i="2"/>
  <c r="BA27" i="2"/>
  <c r="BA29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0" i="2"/>
  <c r="BC30" i="8" s="1"/>
  <c r="BA10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</calcChain>
</file>

<file path=xl/sharedStrings.xml><?xml version="1.0" encoding="utf-8"?>
<sst xmlns="http://schemas.openxmlformats.org/spreadsheetml/2006/main" count="1176" uniqueCount="106">
  <si>
    <t>Problème de minimisation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</si>
  <si>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  </t>
    </r>
  </si>
  <si>
    <t>Nom de la variable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</si>
  <si>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z</t>
    </r>
  </si>
  <si>
    <t>Contraintes technologiques</t>
  </si>
  <si>
    <r>
      <t>Type de la variable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</si>
  <si>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Valeur de la variable</t>
  </si>
  <si>
    <t>=</t>
  </si>
  <si>
    <t>M.G.</t>
  </si>
  <si>
    <t>Signe</t>
  </si>
  <si>
    <t>Const.</t>
  </si>
  <si>
    <t>In</t>
  </si>
  <si>
    <t>Pr</t>
  </si>
  <si>
    <t>w11</t>
  </si>
  <si>
    <t>w12</t>
  </si>
  <si>
    <t>w13</t>
  </si>
  <si>
    <t>w14</t>
  </si>
  <si>
    <t>w15</t>
  </si>
  <si>
    <t>w16</t>
  </si>
  <si>
    <t>w17</t>
  </si>
  <si>
    <t>w18</t>
  </si>
  <si>
    <t>w21</t>
  </si>
  <si>
    <t>w22</t>
  </si>
  <si>
    <t>w23</t>
  </si>
  <si>
    <t>w24</t>
  </si>
  <si>
    <t>w25</t>
  </si>
  <si>
    <t>w26</t>
  </si>
  <si>
    <t>w27</t>
  </si>
  <si>
    <t>w28</t>
  </si>
  <si>
    <t>w31</t>
  </si>
  <si>
    <t>w32</t>
  </si>
  <si>
    <t>w33</t>
  </si>
  <si>
    <t>w34</t>
  </si>
  <si>
    <t>w35</t>
  </si>
  <si>
    <t>w36</t>
  </si>
  <si>
    <t>w37</t>
  </si>
  <si>
    <t>w38</t>
  </si>
  <si>
    <t>w41</t>
  </si>
  <si>
    <t>w42</t>
  </si>
  <si>
    <t>w43</t>
  </si>
  <si>
    <t>w44</t>
  </si>
  <si>
    <t>w45</t>
  </si>
  <si>
    <t>w46</t>
  </si>
  <si>
    <t>w47</t>
  </si>
  <si>
    <t>w48</t>
  </si>
  <si>
    <t>w51</t>
  </si>
  <si>
    <t>w52</t>
  </si>
  <si>
    <t>w53</t>
  </si>
  <si>
    <t>w54</t>
  </si>
  <si>
    <t>w55</t>
  </si>
  <si>
    <t>w56</t>
  </si>
  <si>
    <t>w57</t>
  </si>
  <si>
    <t>w58</t>
  </si>
  <si>
    <t>Profit</t>
  </si>
  <si>
    <t>Insatisfaction</t>
  </si>
  <si>
    <t>6.3.2  La méthode hiérarchique   -  Ordre: profit, insatisfaction, pénalités</t>
  </si>
  <si>
    <t>Cible insatisfaction</t>
  </si>
  <si>
    <t>Cible profit</t>
  </si>
  <si>
    <t>0-1</t>
  </si>
  <si>
    <t>6.3.2  La méthode hiérarchique   -  Ordre: pénalités, insatisfaction, profit</t>
  </si>
  <si>
    <t>Cible pénalités évitées</t>
  </si>
  <si>
    <t>Pénalités évitées</t>
  </si>
  <si>
    <t>6.3.3  La méthode d’optimisation par objectifs : minimiser la déviation maximale</t>
  </si>
  <si>
    <r>
      <t>d</t>
    </r>
    <r>
      <rPr>
        <vertAlign val="subscript"/>
        <sz val="11"/>
        <color theme="1"/>
        <rFont val="Times New Roman"/>
        <family val="1"/>
      </rPr>
      <t>In</t>
    </r>
    <r>
      <rPr>
        <vertAlign val="superscript"/>
        <sz val="11"/>
        <color theme="1"/>
        <rFont val="Times New Roman"/>
        <family val="1"/>
      </rPr>
      <t>─</t>
    </r>
    <r>
      <rPr>
        <sz val="11"/>
        <color theme="1"/>
        <rFont val="Times New Roman"/>
        <family val="1"/>
      </rPr>
      <t xml:space="preserve"> </t>
    </r>
  </si>
  <si>
    <r>
      <t>d</t>
    </r>
    <r>
      <rPr>
        <vertAlign val="subscript"/>
        <sz val="11"/>
        <color theme="1"/>
        <rFont val="Times New Roman"/>
        <family val="1"/>
      </rPr>
      <t>Pr</t>
    </r>
    <r>
      <rPr>
        <vertAlign val="superscript"/>
        <sz val="11"/>
        <color theme="1"/>
        <rFont val="Times New Roman"/>
        <family val="1"/>
      </rPr>
      <t>─</t>
    </r>
    <r>
      <rPr>
        <sz val="11"/>
        <color theme="1"/>
        <rFont val="Times New Roman"/>
        <family val="1"/>
      </rPr>
      <t xml:space="preserve"> </t>
    </r>
  </si>
  <si>
    <r>
      <t>d</t>
    </r>
    <r>
      <rPr>
        <vertAlign val="subscript"/>
        <sz val="11"/>
        <color theme="1"/>
        <rFont val="Times New Roman"/>
        <family val="1"/>
      </rPr>
      <t>Pr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 xml:space="preserve"> </t>
    </r>
  </si>
  <si>
    <r>
      <t>d</t>
    </r>
    <r>
      <rPr>
        <vertAlign val="subscript"/>
        <sz val="11"/>
        <color theme="1"/>
        <rFont val="Times New Roman"/>
        <family val="1"/>
      </rPr>
      <t>PE</t>
    </r>
    <r>
      <rPr>
        <vertAlign val="superscript"/>
        <sz val="11"/>
        <color theme="1"/>
        <rFont val="Times New Roman"/>
        <family val="1"/>
      </rPr>
      <t>─</t>
    </r>
    <r>
      <rPr>
        <sz val="11"/>
        <color theme="1"/>
        <rFont val="Times New Roman"/>
        <family val="1"/>
      </rPr>
      <t xml:space="preserve"> </t>
    </r>
  </si>
  <si>
    <r>
      <t>d</t>
    </r>
    <r>
      <rPr>
        <vertAlign val="subscript"/>
        <sz val="11"/>
        <color theme="1"/>
        <rFont val="Times New Roman"/>
        <family val="1"/>
      </rPr>
      <t>PE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 xml:space="preserve"> </t>
    </r>
  </si>
  <si>
    <r>
      <t>D</t>
    </r>
    <r>
      <rPr>
        <vertAlign val="subscript"/>
        <sz val="11"/>
        <color theme="1"/>
        <rFont val="Calibri"/>
        <family val="2"/>
        <scheme val="minor"/>
      </rPr>
      <t>max</t>
    </r>
  </si>
  <si>
    <t>&gt;=</t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</si>
  <si>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max  </t>
    </r>
    <r>
      <rPr>
        <sz val="11"/>
        <color theme="1"/>
        <rFont val="Calibri"/>
        <family val="2"/>
        <scheme val="minor"/>
      </rPr>
      <t>et  d</t>
    </r>
    <r>
      <rPr>
        <vertAlign val="subscript"/>
        <sz val="11"/>
        <color theme="1"/>
        <rFont val="Calibri"/>
        <family val="2"/>
        <scheme val="minor"/>
      </rPr>
      <t>In</t>
    </r>
    <r>
      <rPr>
        <vertAlign val="superscript"/>
        <sz val="11"/>
        <color theme="1"/>
        <rFont val="Calibri"/>
        <family val="2"/>
        <scheme val="minor"/>
      </rPr>
      <t>─</t>
    </r>
    <r>
      <rPr>
        <vertAlign val="subscript"/>
        <sz val="11"/>
        <color theme="1"/>
        <rFont val="Calibri"/>
        <family val="2"/>
        <scheme val="minor"/>
      </rPr>
      <t xml:space="preserve"> </t>
    </r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</si>
  <si>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max  </t>
    </r>
    <r>
      <rPr>
        <sz val="11"/>
        <color theme="1"/>
        <rFont val="Calibri"/>
        <family val="2"/>
        <scheme val="minor"/>
      </rPr>
      <t>et  d</t>
    </r>
    <r>
      <rPr>
        <vertAlign val="subscript"/>
        <sz val="11"/>
        <color theme="1"/>
        <rFont val="Calibri"/>
        <family val="2"/>
        <scheme val="minor"/>
      </rPr>
      <t>In</t>
    </r>
    <r>
      <rPr>
        <vertAlign val="superscript"/>
        <sz val="11"/>
        <color theme="1"/>
        <rFont val="Calibri"/>
        <family val="2"/>
        <scheme val="minor"/>
      </rPr>
      <t>+</t>
    </r>
    <r>
      <rPr>
        <vertAlign val="subscript"/>
        <sz val="11"/>
        <color theme="1"/>
        <rFont val="Calibri"/>
        <family val="2"/>
        <scheme val="minor"/>
      </rPr>
      <t xml:space="preserve"> </t>
    </r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</si>
  <si>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max  </t>
    </r>
    <r>
      <rPr>
        <sz val="11"/>
        <color theme="1"/>
        <rFont val="Calibri"/>
        <family val="2"/>
        <scheme val="minor"/>
      </rPr>
      <t>et  d</t>
    </r>
    <r>
      <rPr>
        <vertAlign val="subscript"/>
        <sz val="11"/>
        <color theme="1"/>
        <rFont val="Calibri"/>
        <family val="2"/>
        <scheme val="minor"/>
      </rPr>
      <t>Pr</t>
    </r>
    <r>
      <rPr>
        <vertAlign val="superscript"/>
        <sz val="11"/>
        <color theme="1"/>
        <rFont val="Calibri"/>
        <family val="2"/>
        <scheme val="minor"/>
      </rPr>
      <t>─</t>
    </r>
    <r>
      <rPr>
        <vertAlign val="subscript"/>
        <sz val="11"/>
        <color theme="1"/>
        <rFont val="Calibri"/>
        <family val="2"/>
        <scheme val="minor"/>
      </rPr>
      <t xml:space="preserve"> </t>
    </r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</si>
  <si>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max  </t>
    </r>
    <r>
      <rPr>
        <sz val="11"/>
        <color theme="1"/>
        <rFont val="Calibri"/>
        <family val="2"/>
        <scheme val="minor"/>
      </rPr>
      <t>et  d</t>
    </r>
    <r>
      <rPr>
        <vertAlign val="subscript"/>
        <sz val="11"/>
        <color theme="1"/>
        <rFont val="Calibri"/>
        <family val="2"/>
        <scheme val="minor"/>
      </rPr>
      <t>Pr</t>
    </r>
    <r>
      <rPr>
        <vertAlign val="superscript"/>
        <sz val="11"/>
        <color theme="1"/>
        <rFont val="Calibri"/>
        <family val="2"/>
        <scheme val="minor"/>
      </rPr>
      <t>+</t>
    </r>
    <r>
      <rPr>
        <vertAlign val="subscript"/>
        <sz val="11"/>
        <color theme="1"/>
        <rFont val="Calibri"/>
        <family val="2"/>
        <scheme val="minor"/>
      </rPr>
      <t xml:space="preserve"> </t>
    </r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</si>
  <si>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max  </t>
    </r>
    <r>
      <rPr>
        <sz val="11"/>
        <color theme="1"/>
        <rFont val="Calibri"/>
        <family val="2"/>
        <scheme val="minor"/>
      </rPr>
      <t>et  d</t>
    </r>
    <r>
      <rPr>
        <vertAlign val="subscript"/>
        <sz val="11"/>
        <color theme="1"/>
        <rFont val="Calibri"/>
        <family val="2"/>
        <scheme val="minor"/>
      </rPr>
      <t>PE</t>
    </r>
    <r>
      <rPr>
        <vertAlign val="superscript"/>
        <sz val="11"/>
        <color theme="1"/>
        <rFont val="Calibri"/>
        <family val="2"/>
        <scheme val="minor"/>
      </rPr>
      <t>─</t>
    </r>
    <r>
      <rPr>
        <vertAlign val="subscript"/>
        <sz val="11"/>
        <color theme="1"/>
        <rFont val="Calibri"/>
        <family val="2"/>
        <scheme val="minor"/>
      </rPr>
      <t xml:space="preserve"> </t>
    </r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</si>
  <si>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max  </t>
    </r>
    <r>
      <rPr>
        <sz val="11"/>
        <color theme="1"/>
        <rFont val="Calibri"/>
        <family val="2"/>
        <scheme val="minor"/>
      </rPr>
      <t>et  d</t>
    </r>
    <r>
      <rPr>
        <vertAlign val="subscript"/>
        <sz val="11"/>
        <color theme="1"/>
        <rFont val="Calibri"/>
        <family val="2"/>
        <scheme val="minor"/>
      </rPr>
      <t>PE</t>
    </r>
    <r>
      <rPr>
        <vertAlign val="superscript"/>
        <sz val="11"/>
        <color theme="1"/>
        <rFont val="Calibri"/>
        <family val="2"/>
        <scheme val="minor"/>
      </rPr>
      <t>+</t>
    </r>
    <r>
      <rPr>
        <vertAlign val="subscript"/>
        <sz val="11"/>
        <color theme="1"/>
        <rFont val="Calibri"/>
        <family val="2"/>
        <scheme val="minor"/>
      </rPr>
      <t xml:space="preserve"> </t>
    </r>
  </si>
  <si>
    <t>Voyage V1</t>
  </si>
  <si>
    <t>Chauffeur C1</t>
  </si>
  <si>
    <t>Chauffeur C2</t>
  </si>
  <si>
    <t>Chauffeur C3</t>
  </si>
  <si>
    <t>Chauffeur C4</t>
  </si>
  <si>
    <t>Chauffeur C5</t>
  </si>
  <si>
    <t>Voyage V2</t>
  </si>
  <si>
    <t>Voyage V3</t>
  </si>
  <si>
    <t>Voyage V4</t>
  </si>
  <si>
    <t>Voyage V5</t>
  </si>
  <si>
    <t>Voyage V6</t>
  </si>
  <si>
    <t>Voyage V7</t>
  </si>
  <si>
    <t>Voyage V8</t>
  </si>
  <si>
    <t>6.3.1  Critère: minimisation de la satisfaction totale des chauffeurs</t>
  </si>
  <si>
    <t>6.3.1  Critère: maximisation du profit</t>
  </si>
  <si>
    <t>6.3.1  Critère: maximisation des pénalités évitées</t>
  </si>
  <si>
    <t>Problème de maximisation</t>
  </si>
  <si>
    <t>PÉ</t>
  </si>
  <si>
    <t>v1</t>
  </si>
  <si>
    <t>v2</t>
  </si>
  <si>
    <t>v3</t>
  </si>
  <si>
    <t>v4</t>
  </si>
  <si>
    <t>v5</t>
  </si>
  <si>
    <t>v6</t>
  </si>
  <si>
    <t>v7</t>
  </si>
  <si>
    <t>v8</t>
  </si>
  <si>
    <r>
      <t>d</t>
    </r>
    <r>
      <rPr>
        <vertAlign val="subscript"/>
        <sz val="11"/>
        <color theme="1"/>
        <rFont val="Times New Roman"/>
        <family val="1"/>
      </rPr>
      <t>In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 xml:space="preserve"> </t>
    </r>
  </si>
  <si>
    <t>Valeur optimale du profit</t>
  </si>
  <si>
    <t>Optimum des pénalités évitées</t>
  </si>
  <si>
    <t>Valeur optimale de l'insatisfaction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</si>
</sst>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vertAlign val="subscript"/>
      <sz val="10"/>
      <name val="Arial"/>
      <family val="2"/>
    </font>
    <font>
      <b/>
      <sz val="10"/>
      <color rgb="FFC00000"/>
      <name val="Arial"/>
      <family val="2"/>
    </font>
    <font>
      <sz val="10"/>
      <color indexed="9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i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4" borderId="0" xfId="0" applyFill="1"/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0" fillId="4" borderId="0" xfId="0" applyFill="1" applyAlignment="1">
      <alignment horizontal="right" indent="1"/>
    </xf>
    <xf numFmtId="0" fontId="4" fillId="4" borderId="0" xfId="0" applyFont="1" applyFill="1" applyAlignment="1">
      <alignment horizontal="right" indent="1"/>
    </xf>
    <xf numFmtId="0" fontId="0" fillId="4" borderId="0" xfId="0" applyFill="1" applyBorder="1" applyAlignment="1">
      <alignment horizontal="right" indent="1"/>
    </xf>
    <xf numFmtId="0" fontId="4" fillId="4" borderId="0" xfId="0" applyFont="1" applyFill="1"/>
    <xf numFmtId="3" fontId="4" fillId="4" borderId="1" xfId="0" applyNumberFormat="1" applyFont="1" applyFill="1" applyBorder="1" applyAlignment="1">
      <alignment horizontal="right" indent="1"/>
    </xf>
    <xf numFmtId="3" fontId="4" fillId="4" borderId="0" xfId="0" applyNumberFormat="1" applyFont="1" applyFill="1" applyBorder="1" applyAlignment="1">
      <alignment horizontal="right" indent="1"/>
    </xf>
    <xf numFmtId="0" fontId="0" fillId="4" borderId="3" xfId="0" applyFill="1" applyBorder="1" applyAlignment="1">
      <alignment horizontal="right" indent="1"/>
    </xf>
    <xf numFmtId="3" fontId="4" fillId="4" borderId="2" xfId="0" applyNumberFormat="1" applyFont="1" applyFill="1" applyBorder="1" applyAlignment="1">
      <alignment horizontal="right" indent="1"/>
    </xf>
    <xf numFmtId="0" fontId="9" fillId="4" borderId="0" xfId="0" applyFont="1" applyFill="1"/>
    <xf numFmtId="3" fontId="4" fillId="4" borderId="6" xfId="0" applyNumberFormat="1" applyFont="1" applyFill="1" applyBorder="1" applyAlignment="1">
      <alignment horizontal="right" indent="1"/>
    </xf>
    <xf numFmtId="1" fontId="4" fillId="4" borderId="0" xfId="0" applyNumberFormat="1" applyFont="1" applyFill="1"/>
    <xf numFmtId="0" fontId="6" fillId="4" borderId="0" xfId="0" applyFont="1" applyFill="1"/>
    <xf numFmtId="3" fontId="7" fillId="2" borderId="7" xfId="0" applyNumberFormat="1" applyFont="1" applyFill="1" applyBorder="1"/>
    <xf numFmtId="3" fontId="4" fillId="4" borderId="3" xfId="0" applyNumberFormat="1" applyFont="1" applyFill="1" applyBorder="1" applyAlignment="1">
      <alignment horizontal="right" indent="1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3" fontId="4" fillId="4" borderId="11" xfId="0" applyNumberFormat="1" applyFont="1" applyFill="1" applyBorder="1" applyAlignment="1">
      <alignment horizontal="right" indent="1"/>
    </xf>
    <xf numFmtId="3" fontId="4" fillId="4" borderId="12" xfId="0" applyNumberFormat="1" applyFont="1" applyFill="1" applyBorder="1" applyAlignment="1">
      <alignment horizontal="right" indent="1"/>
    </xf>
    <xf numFmtId="0" fontId="8" fillId="4" borderId="0" xfId="0" applyFont="1" applyFill="1"/>
    <xf numFmtId="0" fontId="10" fillId="4" borderId="0" xfId="0" applyFont="1" applyFill="1" applyAlignment="1">
      <alignment horizontal="right" indent="1"/>
    </xf>
    <xf numFmtId="0" fontId="0" fillId="4" borderId="0" xfId="0" applyFill="1" applyAlignment="1">
      <alignment horizontal="left"/>
    </xf>
    <xf numFmtId="0" fontId="0" fillId="4" borderId="13" xfId="0" applyFill="1" applyBorder="1" applyAlignment="1">
      <alignment horizontal="right" indent="1"/>
    </xf>
    <xf numFmtId="0" fontId="0" fillId="4" borderId="6" xfId="0" applyFill="1" applyBorder="1" applyAlignment="1">
      <alignment horizontal="right" indent="1"/>
    </xf>
    <xf numFmtId="0" fontId="0" fillId="4" borderId="11" xfId="0" applyFill="1" applyBorder="1" applyAlignment="1">
      <alignment horizontal="right" indent="1"/>
    </xf>
    <xf numFmtId="0" fontId="0" fillId="4" borderId="12" xfId="0" applyFill="1" applyBorder="1" applyAlignment="1">
      <alignment horizontal="right" indent="1"/>
    </xf>
    <xf numFmtId="3" fontId="4" fillId="4" borderId="15" xfId="0" applyNumberFormat="1" applyFont="1" applyFill="1" applyBorder="1" applyAlignment="1">
      <alignment horizontal="right" indent="1"/>
    </xf>
    <xf numFmtId="3" fontId="4" fillId="4" borderId="16" xfId="0" applyNumberFormat="1" applyFont="1" applyFill="1" applyBorder="1" applyAlignment="1">
      <alignment horizontal="right" indent="1"/>
    </xf>
    <xf numFmtId="3" fontId="4" fillId="4" borderId="17" xfId="0" applyNumberFormat="1" applyFont="1" applyFill="1" applyBorder="1" applyAlignment="1">
      <alignment horizontal="right" indent="1"/>
    </xf>
    <xf numFmtId="3" fontId="4" fillId="4" borderId="18" xfId="0" applyNumberFormat="1" applyFont="1" applyFill="1" applyBorder="1" applyAlignment="1">
      <alignment horizontal="right" indent="1"/>
    </xf>
    <xf numFmtId="0" fontId="0" fillId="4" borderId="19" xfId="0" applyFill="1" applyBorder="1" applyAlignment="1">
      <alignment horizontal="right" indent="1"/>
    </xf>
    <xf numFmtId="0" fontId="0" fillId="4" borderId="20" xfId="0" applyFill="1" applyBorder="1" applyAlignment="1">
      <alignment horizontal="right" indent="1"/>
    </xf>
    <xf numFmtId="3" fontId="4" fillId="3" borderId="14" xfId="0" applyNumberFormat="1" applyFont="1" applyFill="1" applyBorder="1" applyAlignment="1">
      <alignment horizontal="right" indent="1"/>
    </xf>
    <xf numFmtId="3" fontId="4" fillId="4" borderId="20" xfId="0" applyNumberFormat="1" applyFont="1" applyFill="1" applyBorder="1" applyAlignment="1">
      <alignment horizontal="right" indent="1"/>
    </xf>
    <xf numFmtId="3" fontId="4" fillId="4" borderId="21" xfId="0" applyNumberFormat="1" applyFont="1" applyFill="1" applyBorder="1" applyAlignment="1">
      <alignment horizontal="right" indent="1"/>
    </xf>
    <xf numFmtId="3" fontId="4" fillId="4" borderId="22" xfId="0" applyNumberFormat="1" applyFont="1" applyFill="1" applyBorder="1" applyAlignment="1">
      <alignment horizontal="right" indent="1"/>
    </xf>
    <xf numFmtId="3" fontId="4" fillId="3" borderId="8" xfId="0" applyNumberFormat="1" applyFont="1" applyFill="1" applyBorder="1" applyAlignment="1">
      <alignment horizontal="right" indent="1"/>
    </xf>
    <xf numFmtId="3" fontId="4" fillId="3" borderId="9" xfId="0" applyNumberFormat="1" applyFont="1" applyFill="1" applyBorder="1" applyAlignment="1">
      <alignment horizontal="right" indent="1"/>
    </xf>
    <xf numFmtId="3" fontId="4" fillId="3" borderId="10" xfId="0" applyNumberFormat="1" applyFont="1" applyFill="1" applyBorder="1" applyAlignment="1">
      <alignment horizontal="right" indent="1"/>
    </xf>
    <xf numFmtId="0" fontId="0" fillId="4" borderId="4" xfId="0" applyFill="1" applyBorder="1" applyAlignment="1">
      <alignment horizontal="right" indent="1"/>
    </xf>
    <xf numFmtId="0" fontId="0" fillId="4" borderId="5" xfId="0" applyFill="1" applyBorder="1" applyAlignment="1">
      <alignment horizontal="right" indent="1"/>
    </xf>
    <xf numFmtId="0" fontId="0" fillId="4" borderId="7" xfId="0" applyFill="1" applyBorder="1" applyAlignment="1">
      <alignment horizontal="right" indent="1"/>
    </xf>
    <xf numFmtId="3" fontId="7" fillId="2" borderId="7" xfId="0" applyNumberFormat="1" applyFont="1" applyFill="1" applyBorder="1" applyAlignment="1">
      <alignment horizontal="right" indent="1"/>
    </xf>
    <xf numFmtId="0" fontId="2" fillId="4" borderId="0" xfId="0" applyFont="1" applyFill="1" applyAlignment="1">
      <alignment horizontal="left"/>
    </xf>
    <xf numFmtId="3" fontId="4" fillId="4" borderId="13" xfId="0" applyNumberFormat="1" applyFont="1" applyFill="1" applyBorder="1" applyAlignment="1">
      <alignment horizontal="right" indent="1"/>
    </xf>
    <xf numFmtId="0" fontId="8" fillId="4" borderId="0" xfId="0" applyFont="1" applyFill="1" applyAlignment="1">
      <alignment horizontal="justify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97"/>
  <sheetViews>
    <sheetView tabSelected="1" topLeftCell="A3" workbookViewId="0">
      <selection activeCell="BA10" sqref="BA10"/>
    </sheetView>
  </sheetViews>
  <sheetFormatPr baseColWidth="10" defaultRowHeight="15" x14ac:dyDescent="0.25"/>
  <cols>
    <col min="1" max="1" width="30.140625" style="1" customWidth="1"/>
    <col min="2" max="4" width="8.7109375" style="1" customWidth="1"/>
    <col min="5" max="40" width="8.7109375" style="1" hidden="1" customWidth="1"/>
    <col min="41" max="43" width="8.7109375" style="1" customWidth="1"/>
    <col min="44" max="48" width="8.7109375" style="1" hidden="1" customWidth="1"/>
    <col min="49" max="52" width="8.7109375" style="1" customWidth="1"/>
    <col min="53" max="53" width="8.7109375" style="2" customWidth="1"/>
    <col min="54" max="54" width="6.28515625" style="2" customWidth="1"/>
    <col min="55" max="55" width="6.7109375" style="2" customWidth="1"/>
    <col min="56" max="16384" width="11.42578125" style="1"/>
  </cols>
  <sheetData>
    <row r="1" spans="1:55" x14ac:dyDescent="0.25">
      <c r="A1" s="51" t="s">
        <v>89</v>
      </c>
      <c r="B1" s="52"/>
      <c r="C1" s="52"/>
      <c r="D1" s="52"/>
      <c r="E1" s="52"/>
      <c r="F1" s="52"/>
      <c r="G1" s="52"/>
      <c r="H1" s="52"/>
      <c r="BB1" s="3"/>
    </row>
    <row r="2" spans="1:55" x14ac:dyDescent="0.25">
      <c r="BB2" s="3"/>
    </row>
    <row r="3" spans="1:55" x14ac:dyDescent="0.25">
      <c r="A3" s="4" t="s">
        <v>0</v>
      </c>
      <c r="BB3" s="3"/>
    </row>
    <row r="4" spans="1:55" x14ac:dyDescent="0.25">
      <c r="D4" s="4"/>
      <c r="E4" s="4"/>
      <c r="BB4" s="3"/>
    </row>
    <row r="5" spans="1:55" x14ac:dyDescent="0.25">
      <c r="A5" s="5" t="s">
        <v>1</v>
      </c>
      <c r="B5" s="6">
        <f>5+8+3</f>
        <v>16</v>
      </c>
      <c r="C5" s="6">
        <f>(5*8)+8+3</f>
        <v>51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7"/>
      <c r="BB5" s="7"/>
      <c r="BC5" s="7"/>
    </row>
    <row r="6" spans="1:5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7"/>
      <c r="BC6" s="7"/>
    </row>
    <row r="7" spans="1:55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7"/>
      <c r="BC7" s="7"/>
    </row>
    <row r="8" spans="1:55" x14ac:dyDescent="0.25">
      <c r="A8" s="5" t="s">
        <v>2</v>
      </c>
      <c r="B8" s="8" t="s">
        <v>13</v>
      </c>
      <c r="C8" s="8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6" t="s">
        <v>30</v>
      </c>
      <c r="T8" s="6" t="s">
        <v>31</v>
      </c>
      <c r="U8" s="6" t="s">
        <v>32</v>
      </c>
      <c r="V8" s="6" t="s">
        <v>33</v>
      </c>
      <c r="W8" s="6" t="s">
        <v>34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45</v>
      </c>
      <c r="AI8" s="6" t="s">
        <v>46</v>
      </c>
      <c r="AJ8" s="6" t="s">
        <v>47</v>
      </c>
      <c r="AK8" s="6" t="s">
        <v>48</v>
      </c>
      <c r="AL8" s="6" t="s">
        <v>49</v>
      </c>
      <c r="AM8" s="6" t="s">
        <v>50</v>
      </c>
      <c r="AN8" s="6" t="s">
        <v>51</v>
      </c>
      <c r="AO8" s="6" t="s">
        <v>52</v>
      </c>
      <c r="AP8" s="6" t="s">
        <v>94</v>
      </c>
      <c r="AQ8" s="6" t="s">
        <v>95</v>
      </c>
      <c r="AR8" s="6" t="s">
        <v>96</v>
      </c>
      <c r="AS8" s="6" t="s">
        <v>97</v>
      </c>
      <c r="AT8" s="6" t="s">
        <v>98</v>
      </c>
      <c r="AU8" s="6" t="s">
        <v>99</v>
      </c>
      <c r="AV8" s="6" t="s">
        <v>100</v>
      </c>
      <c r="AW8" s="6" t="s">
        <v>101</v>
      </c>
      <c r="AX8" s="6" t="s">
        <v>11</v>
      </c>
      <c r="AY8" s="6" t="s">
        <v>12</v>
      </c>
      <c r="AZ8" s="6" t="s">
        <v>93</v>
      </c>
      <c r="BA8" s="6" t="s">
        <v>8</v>
      </c>
      <c r="BB8" s="3" t="s">
        <v>9</v>
      </c>
      <c r="BC8" s="3" t="s">
        <v>10</v>
      </c>
    </row>
    <row r="9" spans="1:55" ht="15.75" thickBot="1" x14ac:dyDescent="0.3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7"/>
      <c r="BB9" s="7"/>
      <c r="BC9" s="7"/>
    </row>
    <row r="10" spans="1:55" s="6" customFormat="1" ht="15.75" thickBot="1" x14ac:dyDescent="0.3">
      <c r="A10" s="49" t="s">
        <v>3</v>
      </c>
      <c r="B10" s="45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1</v>
      </c>
      <c r="AY10" s="46">
        <v>0</v>
      </c>
      <c r="AZ10" s="47">
        <v>0</v>
      </c>
      <c r="BA10" s="48">
        <f>SUMPRODUCT(B10:AZ10,xj)</f>
        <v>209.00000000208993</v>
      </c>
      <c r="BB10" s="7"/>
      <c r="BC10" s="7"/>
    </row>
    <row r="11" spans="1:55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7"/>
      <c r="BB11" s="7"/>
      <c r="BC11" s="7"/>
    </row>
    <row r="12" spans="1:55" x14ac:dyDescent="0.25">
      <c r="A12" s="5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7"/>
      <c r="BB12" s="7"/>
      <c r="BC12" s="7"/>
    </row>
    <row r="13" spans="1:55" x14ac:dyDescent="0.25">
      <c r="A13" s="9" t="s">
        <v>77</v>
      </c>
      <c r="B13" s="28">
        <v>1</v>
      </c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0">
        <f t="shared" ref="BA13:BA28" si="0">SUMPRODUCT(B13:AZ13,xj)</f>
        <v>1.0000000000133227</v>
      </c>
      <c r="BB13" s="15" t="s">
        <v>7</v>
      </c>
      <c r="BC13" s="32">
        <v>1</v>
      </c>
    </row>
    <row r="14" spans="1:55" x14ac:dyDescent="0.25">
      <c r="A14" s="9" t="s">
        <v>78</v>
      </c>
      <c r="B14" s="30"/>
      <c r="C14" s="8"/>
      <c r="D14" s="8"/>
      <c r="E14" s="8"/>
      <c r="F14" s="8"/>
      <c r="G14" s="8"/>
      <c r="H14" s="8"/>
      <c r="I14" s="8"/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21">
        <f t="shared" si="0"/>
        <v>0.99999999999333744</v>
      </c>
      <c r="BB14" s="11" t="s">
        <v>7</v>
      </c>
      <c r="BC14" s="33">
        <v>1</v>
      </c>
    </row>
    <row r="15" spans="1:55" x14ac:dyDescent="0.25">
      <c r="A15" s="9" t="s">
        <v>79</v>
      </c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21">
        <f t="shared" si="0"/>
        <v>1.0000000000044418</v>
      </c>
      <c r="BB15" s="11" t="s">
        <v>7</v>
      </c>
      <c r="BC15" s="33">
        <v>1</v>
      </c>
    </row>
    <row r="16" spans="1:55" x14ac:dyDescent="0.25">
      <c r="A16" s="9" t="s">
        <v>80</v>
      </c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21">
        <f t="shared" si="0"/>
        <v>0.99999999999333744</v>
      </c>
      <c r="BB16" s="11" t="s">
        <v>7</v>
      </c>
      <c r="BC16" s="33">
        <v>1</v>
      </c>
    </row>
    <row r="17" spans="1:55" x14ac:dyDescent="0.25">
      <c r="A17" s="9" t="s">
        <v>81</v>
      </c>
      <c r="B17" s="3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22">
        <f t="shared" si="0"/>
        <v>1</v>
      </c>
      <c r="BB17" s="19" t="s">
        <v>7</v>
      </c>
      <c r="BC17" s="41">
        <v>1</v>
      </c>
    </row>
    <row r="18" spans="1:55" x14ac:dyDescent="0.25">
      <c r="A18" s="9" t="s">
        <v>76</v>
      </c>
      <c r="B18" s="30">
        <v>1</v>
      </c>
      <c r="C18" s="8"/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>
        <v>1</v>
      </c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/>
      <c r="AK18" s="8"/>
      <c r="AL18" s="8"/>
      <c r="AM18" s="8"/>
      <c r="AN18" s="8"/>
      <c r="AO18" s="8"/>
      <c r="AP18" s="8">
        <v>-1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20">
        <f t="shared" si="0"/>
        <v>-1.1013412404331675E-13</v>
      </c>
      <c r="BB18" s="11" t="s">
        <v>7</v>
      </c>
      <c r="BC18" s="33">
        <v>0</v>
      </c>
    </row>
    <row r="19" spans="1:55" x14ac:dyDescent="0.25">
      <c r="A19" s="9" t="s">
        <v>82</v>
      </c>
      <c r="B19" s="30"/>
      <c r="C19" s="8">
        <v>1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/>
      <c r="X19" s="8"/>
      <c r="Y19" s="8"/>
      <c r="Z19" s="8"/>
      <c r="AA19" s="8">
        <v>1</v>
      </c>
      <c r="AB19" s="8"/>
      <c r="AC19" s="8"/>
      <c r="AD19" s="8"/>
      <c r="AE19" s="8"/>
      <c r="AF19" s="8"/>
      <c r="AG19" s="8"/>
      <c r="AH19" s="8"/>
      <c r="AI19" s="8">
        <v>1</v>
      </c>
      <c r="AJ19" s="8"/>
      <c r="AK19" s="8"/>
      <c r="AL19" s="8"/>
      <c r="AM19" s="8"/>
      <c r="AN19" s="8"/>
      <c r="AO19" s="8"/>
      <c r="AP19" s="8"/>
      <c r="AQ19" s="8">
        <v>-1</v>
      </c>
      <c r="AR19" s="8"/>
      <c r="AS19" s="8"/>
      <c r="AT19" s="8"/>
      <c r="AU19" s="8"/>
      <c r="AV19" s="8"/>
      <c r="AW19" s="8"/>
      <c r="AX19" s="8"/>
      <c r="AY19" s="8"/>
      <c r="AZ19" s="8"/>
      <c r="BA19" s="21">
        <f t="shared" si="0"/>
        <v>-1.2214673716925972E-12</v>
      </c>
      <c r="BB19" s="11" t="s">
        <v>7</v>
      </c>
      <c r="BC19" s="33">
        <v>0</v>
      </c>
    </row>
    <row r="20" spans="1:55" x14ac:dyDescent="0.25">
      <c r="A20" s="9" t="s">
        <v>83</v>
      </c>
      <c r="B20" s="30"/>
      <c r="C20" s="8"/>
      <c r="D20" s="8">
        <v>1</v>
      </c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/>
      <c r="Y20" s="8"/>
      <c r="Z20" s="8"/>
      <c r="AA20" s="8"/>
      <c r="AB20" s="8">
        <v>1</v>
      </c>
      <c r="AC20" s="8"/>
      <c r="AD20" s="8"/>
      <c r="AE20" s="8"/>
      <c r="AF20" s="8"/>
      <c r="AG20" s="8"/>
      <c r="AH20" s="8"/>
      <c r="AI20" s="8"/>
      <c r="AJ20" s="8">
        <v>1</v>
      </c>
      <c r="AK20" s="8"/>
      <c r="AL20" s="8"/>
      <c r="AM20" s="8"/>
      <c r="AN20" s="8"/>
      <c r="AO20" s="8"/>
      <c r="AP20" s="8"/>
      <c r="AQ20" s="8"/>
      <c r="AR20" s="8">
        <v>-1</v>
      </c>
      <c r="AS20" s="8"/>
      <c r="AT20" s="8"/>
      <c r="AU20" s="8"/>
      <c r="AV20" s="8"/>
      <c r="AW20" s="8"/>
      <c r="AX20" s="8"/>
      <c r="AY20" s="8"/>
      <c r="AZ20" s="8"/>
      <c r="BA20" s="21">
        <f t="shared" si="0"/>
        <v>1.0006440120946536E-12</v>
      </c>
      <c r="BB20" s="11" t="s">
        <v>7</v>
      </c>
      <c r="BC20" s="33">
        <v>0</v>
      </c>
    </row>
    <row r="21" spans="1:55" x14ac:dyDescent="0.25">
      <c r="A21" s="9" t="s">
        <v>84</v>
      </c>
      <c r="B21" s="30"/>
      <c r="C21" s="8"/>
      <c r="D21" s="8"/>
      <c r="E21" s="8"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>
        <v>1</v>
      </c>
      <c r="V21" s="8"/>
      <c r="W21" s="8"/>
      <c r="X21" s="8"/>
      <c r="Y21" s="8"/>
      <c r="Z21" s="8"/>
      <c r="AA21" s="8"/>
      <c r="AB21" s="8"/>
      <c r="AC21" s="8">
        <v>1</v>
      </c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>
        <v>-1</v>
      </c>
      <c r="AT21" s="8"/>
      <c r="AU21" s="8"/>
      <c r="AV21" s="8"/>
      <c r="AW21" s="8"/>
      <c r="AX21" s="8"/>
      <c r="AY21" s="8"/>
      <c r="AZ21" s="8"/>
      <c r="BA21" s="21">
        <f t="shared" si="0"/>
        <v>-1.1213696637923931E-11</v>
      </c>
      <c r="BB21" s="11" t="s">
        <v>7</v>
      </c>
      <c r="BC21" s="33">
        <v>0</v>
      </c>
    </row>
    <row r="22" spans="1:55" x14ac:dyDescent="0.25">
      <c r="A22" s="9" t="s">
        <v>85</v>
      </c>
      <c r="B22" s="30"/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/>
      <c r="T22" s="8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/>
      <c r="AQ22" s="8"/>
      <c r="AR22" s="8"/>
      <c r="AS22" s="8"/>
      <c r="AT22" s="8">
        <v>-1</v>
      </c>
      <c r="AU22" s="8"/>
      <c r="AV22" s="8"/>
      <c r="AW22" s="8"/>
      <c r="AX22" s="8"/>
      <c r="AY22" s="8"/>
      <c r="AZ22" s="8"/>
      <c r="BA22" s="21">
        <f t="shared" si="0"/>
        <v>-5.1731100027242082E-24</v>
      </c>
      <c r="BB22" s="11" t="s">
        <v>7</v>
      </c>
      <c r="BC22" s="33">
        <v>0</v>
      </c>
    </row>
    <row r="23" spans="1:55" x14ac:dyDescent="0.25">
      <c r="A23" s="9" t="s">
        <v>86</v>
      </c>
      <c r="B23" s="30"/>
      <c r="C23" s="8"/>
      <c r="D23" s="8"/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/>
      <c r="AC23" s="8"/>
      <c r="AD23" s="8"/>
      <c r="AE23" s="8">
        <v>1</v>
      </c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  <c r="AS23" s="8"/>
      <c r="AT23" s="8"/>
      <c r="AU23" s="8">
        <v>-1</v>
      </c>
      <c r="AV23" s="8"/>
      <c r="AW23" s="8"/>
      <c r="AX23" s="8"/>
      <c r="AY23" s="8"/>
      <c r="AZ23" s="8"/>
      <c r="BA23" s="21">
        <f t="shared" si="0"/>
        <v>-4.5510262225434417E-12</v>
      </c>
      <c r="BB23" s="11" t="s">
        <v>7</v>
      </c>
      <c r="BC23" s="33">
        <v>0</v>
      </c>
    </row>
    <row r="24" spans="1:55" x14ac:dyDescent="0.25">
      <c r="A24" s="9" t="s">
        <v>87</v>
      </c>
      <c r="B24" s="30"/>
      <c r="C24" s="8"/>
      <c r="D24" s="8"/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8"/>
      <c r="P24" s="8">
        <v>1</v>
      </c>
      <c r="Q24" s="8"/>
      <c r="R24" s="8"/>
      <c r="S24" s="8"/>
      <c r="T24" s="8"/>
      <c r="U24" s="8"/>
      <c r="V24" s="8"/>
      <c r="W24" s="8"/>
      <c r="X24" s="8">
        <v>1</v>
      </c>
      <c r="Y24" s="8"/>
      <c r="Z24" s="8"/>
      <c r="AA24" s="8"/>
      <c r="AB24" s="8"/>
      <c r="AC24" s="8"/>
      <c r="AD24" s="8"/>
      <c r="AE24" s="8"/>
      <c r="AF24" s="8">
        <v>1</v>
      </c>
      <c r="AG24" s="8"/>
      <c r="AH24" s="8"/>
      <c r="AI24" s="8"/>
      <c r="AJ24" s="8"/>
      <c r="AK24" s="8"/>
      <c r="AL24" s="8"/>
      <c r="AM24" s="8"/>
      <c r="AN24" s="8">
        <v>1</v>
      </c>
      <c r="AO24" s="8"/>
      <c r="AP24" s="8"/>
      <c r="AQ24" s="8"/>
      <c r="AR24" s="8"/>
      <c r="AS24" s="8"/>
      <c r="AT24" s="8"/>
      <c r="AU24" s="8"/>
      <c r="AV24" s="8">
        <v>-1</v>
      </c>
      <c r="AW24" s="8"/>
      <c r="AX24" s="8"/>
      <c r="AY24" s="8"/>
      <c r="AZ24" s="8"/>
      <c r="BA24" s="21">
        <f t="shared" si="0"/>
        <v>-1.1102230246251565E-16</v>
      </c>
      <c r="BB24" s="11" t="s">
        <v>7</v>
      </c>
      <c r="BC24" s="33">
        <v>0</v>
      </c>
    </row>
    <row r="25" spans="1:55" x14ac:dyDescent="0.25">
      <c r="A25" s="9" t="s">
        <v>88</v>
      </c>
      <c r="B25" s="31"/>
      <c r="C25" s="12"/>
      <c r="D25" s="12"/>
      <c r="E25" s="12"/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12"/>
      <c r="Q25" s="12">
        <v>1</v>
      </c>
      <c r="R25" s="12"/>
      <c r="S25" s="12"/>
      <c r="T25" s="12"/>
      <c r="U25" s="12"/>
      <c r="V25" s="12"/>
      <c r="W25" s="12"/>
      <c r="X25" s="12"/>
      <c r="Y25" s="12">
        <v>1</v>
      </c>
      <c r="Z25" s="12"/>
      <c r="AA25" s="12"/>
      <c r="AB25" s="12"/>
      <c r="AC25" s="12"/>
      <c r="AD25" s="12"/>
      <c r="AE25" s="12"/>
      <c r="AF25" s="12"/>
      <c r="AG25" s="12">
        <v>1</v>
      </c>
      <c r="AH25" s="12"/>
      <c r="AI25" s="12"/>
      <c r="AJ25" s="12"/>
      <c r="AK25" s="12"/>
      <c r="AL25" s="12"/>
      <c r="AM25" s="12"/>
      <c r="AN25" s="12"/>
      <c r="AO25" s="12">
        <v>1</v>
      </c>
      <c r="AP25" s="12"/>
      <c r="AQ25" s="12"/>
      <c r="AR25" s="12"/>
      <c r="AS25" s="12"/>
      <c r="AT25" s="12"/>
      <c r="AU25" s="12"/>
      <c r="AV25" s="12"/>
      <c r="AW25" s="12">
        <v>-1</v>
      </c>
      <c r="AX25" s="12"/>
      <c r="AY25" s="12"/>
      <c r="AZ25" s="12"/>
      <c r="BA25" s="22">
        <f t="shared" si="0"/>
        <v>0</v>
      </c>
      <c r="BB25" s="11" t="s">
        <v>7</v>
      </c>
      <c r="BC25" s="33">
        <v>0</v>
      </c>
    </row>
    <row r="26" spans="1:55" x14ac:dyDescent="0.25">
      <c r="A26" s="14" t="s">
        <v>54</v>
      </c>
      <c r="B26" s="30">
        <v>81</v>
      </c>
      <c r="C26" s="8">
        <v>50</v>
      </c>
      <c r="D26" s="8">
        <v>60</v>
      </c>
      <c r="E26" s="8">
        <v>72</v>
      </c>
      <c r="F26" s="8">
        <v>85</v>
      </c>
      <c r="G26" s="8">
        <v>43</v>
      </c>
      <c r="H26" s="8">
        <v>97</v>
      </c>
      <c r="I26" s="8">
        <v>30</v>
      </c>
      <c r="J26" s="8">
        <v>39</v>
      </c>
      <c r="K26" s="8">
        <v>29</v>
      </c>
      <c r="L26" s="8">
        <v>91</v>
      </c>
      <c r="M26" s="8">
        <v>78</v>
      </c>
      <c r="N26" s="8">
        <v>50</v>
      </c>
      <c r="O26" s="8">
        <v>82</v>
      </c>
      <c r="P26" s="8">
        <v>20</v>
      </c>
      <c r="Q26" s="8">
        <v>88</v>
      </c>
      <c r="R26" s="8">
        <v>99</v>
      </c>
      <c r="S26" s="8">
        <v>90</v>
      </c>
      <c r="T26" s="8">
        <v>80</v>
      </c>
      <c r="U26" s="8">
        <v>85</v>
      </c>
      <c r="V26" s="8">
        <v>80</v>
      </c>
      <c r="W26" s="8">
        <v>50</v>
      </c>
      <c r="X26" s="8">
        <v>72</v>
      </c>
      <c r="Y26" s="8">
        <v>50</v>
      </c>
      <c r="Z26" s="8">
        <v>94</v>
      </c>
      <c r="AA26" s="8">
        <v>80</v>
      </c>
      <c r="AB26" s="8">
        <v>78</v>
      </c>
      <c r="AC26" s="8">
        <v>55</v>
      </c>
      <c r="AD26" s="8">
        <v>60</v>
      </c>
      <c r="AE26" s="8">
        <v>84</v>
      </c>
      <c r="AF26" s="8">
        <v>64</v>
      </c>
      <c r="AG26" s="8">
        <v>71</v>
      </c>
      <c r="AH26" s="8">
        <v>81</v>
      </c>
      <c r="AI26" s="8">
        <v>73</v>
      </c>
      <c r="AJ26" s="8">
        <v>84</v>
      </c>
      <c r="AK26" s="8">
        <v>65</v>
      </c>
      <c r="AL26" s="8">
        <v>92</v>
      </c>
      <c r="AM26" s="8">
        <v>34</v>
      </c>
      <c r="AN26" s="8">
        <v>70</v>
      </c>
      <c r="AO26" s="8">
        <v>73</v>
      </c>
      <c r="AP26" s="8"/>
      <c r="AQ26" s="8"/>
      <c r="AR26" s="8"/>
      <c r="AS26" s="8"/>
      <c r="AT26" s="8"/>
      <c r="AU26" s="8"/>
      <c r="AV26" s="8"/>
      <c r="AW26" s="8"/>
      <c r="AX26" s="8">
        <v>-1</v>
      </c>
      <c r="AY26" s="8"/>
      <c r="AZ26" s="8"/>
      <c r="BA26" s="21">
        <f t="shared" si="0"/>
        <v>-1.2894076917291386E-9</v>
      </c>
      <c r="BB26" s="15" t="s">
        <v>7</v>
      </c>
      <c r="BC26" s="32">
        <v>0</v>
      </c>
    </row>
    <row r="27" spans="1:55" x14ac:dyDescent="0.25">
      <c r="A27" s="14" t="s">
        <v>53</v>
      </c>
      <c r="B27" s="3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760</v>
      </c>
      <c r="AQ27" s="8">
        <v>1080</v>
      </c>
      <c r="AR27" s="8">
        <v>665</v>
      </c>
      <c r="AS27" s="8">
        <v>795</v>
      </c>
      <c r="AT27" s="8">
        <v>1270</v>
      </c>
      <c r="AU27" s="8">
        <v>617</v>
      </c>
      <c r="AV27" s="8">
        <v>1365</v>
      </c>
      <c r="AW27" s="8">
        <v>1175</v>
      </c>
      <c r="AX27" s="8"/>
      <c r="AY27" s="8">
        <v>-1</v>
      </c>
      <c r="AZ27" s="8"/>
      <c r="BA27" s="21">
        <f t="shared" si="0"/>
        <v>-2.7777787181548774E-8</v>
      </c>
      <c r="BB27" s="11" t="s">
        <v>7</v>
      </c>
      <c r="BC27" s="33">
        <v>0</v>
      </c>
    </row>
    <row r="28" spans="1:55" x14ac:dyDescent="0.25">
      <c r="A28" s="14" t="s">
        <v>61</v>
      </c>
      <c r="B28" s="3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>
        <v>96</v>
      </c>
      <c r="AQ28" s="12">
        <v>144</v>
      </c>
      <c r="AR28" s="12">
        <v>120</v>
      </c>
      <c r="AS28" s="12">
        <v>108</v>
      </c>
      <c r="AT28" s="12">
        <v>168</v>
      </c>
      <c r="AU28" s="12">
        <v>78</v>
      </c>
      <c r="AV28" s="12">
        <v>180</v>
      </c>
      <c r="AW28" s="12">
        <v>156</v>
      </c>
      <c r="AX28" s="12"/>
      <c r="AY28" s="12"/>
      <c r="AZ28" s="12">
        <v>-1</v>
      </c>
      <c r="BA28" s="22">
        <f t="shared" si="0"/>
        <v>-9.8680175142362714E-10</v>
      </c>
      <c r="BB28" s="19" t="s">
        <v>7</v>
      </c>
      <c r="BC28" s="41">
        <v>0</v>
      </c>
    </row>
    <row r="29" spans="1:55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B29" s="3"/>
    </row>
    <row r="30" spans="1:55" x14ac:dyDescent="0.25">
      <c r="A30" s="5" t="s">
        <v>5</v>
      </c>
      <c r="B30" s="6" t="s">
        <v>58</v>
      </c>
      <c r="C30" s="6" t="s">
        <v>58</v>
      </c>
      <c r="D30" s="6" t="s">
        <v>58</v>
      </c>
      <c r="E30" s="6" t="s">
        <v>58</v>
      </c>
      <c r="F30" s="6" t="s">
        <v>58</v>
      </c>
      <c r="G30" s="6" t="s">
        <v>58</v>
      </c>
      <c r="H30" s="6" t="s">
        <v>58</v>
      </c>
      <c r="I30" s="6" t="s">
        <v>58</v>
      </c>
      <c r="J30" s="6" t="s">
        <v>58</v>
      </c>
      <c r="K30" s="6" t="s">
        <v>58</v>
      </c>
      <c r="L30" s="6" t="s">
        <v>58</v>
      </c>
      <c r="M30" s="6" t="s">
        <v>58</v>
      </c>
      <c r="N30" s="6" t="s">
        <v>58</v>
      </c>
      <c r="O30" s="6" t="s">
        <v>58</v>
      </c>
      <c r="P30" s="6" t="s">
        <v>58</v>
      </c>
      <c r="Q30" s="6" t="s">
        <v>58</v>
      </c>
      <c r="R30" s="6" t="s">
        <v>58</v>
      </c>
      <c r="S30" s="6" t="s">
        <v>58</v>
      </c>
      <c r="T30" s="6" t="s">
        <v>58</v>
      </c>
      <c r="U30" s="6" t="s">
        <v>58</v>
      </c>
      <c r="V30" s="6" t="s">
        <v>58</v>
      </c>
      <c r="W30" s="6" t="s">
        <v>58</v>
      </c>
      <c r="X30" s="6" t="s">
        <v>58</v>
      </c>
      <c r="Y30" s="6" t="s">
        <v>58</v>
      </c>
      <c r="Z30" s="6" t="s">
        <v>58</v>
      </c>
      <c r="AA30" s="6" t="s">
        <v>58</v>
      </c>
      <c r="AB30" s="6" t="s">
        <v>58</v>
      </c>
      <c r="AC30" s="6" t="s">
        <v>58</v>
      </c>
      <c r="AD30" s="6" t="s">
        <v>58</v>
      </c>
      <c r="AE30" s="6" t="s">
        <v>58</v>
      </c>
      <c r="AF30" s="6" t="s">
        <v>58</v>
      </c>
      <c r="AG30" s="6" t="s">
        <v>58</v>
      </c>
      <c r="AH30" s="6" t="s">
        <v>58</v>
      </c>
      <c r="AI30" s="6" t="s">
        <v>58</v>
      </c>
      <c r="AJ30" s="6" t="s">
        <v>58</v>
      </c>
      <c r="AK30" s="6" t="s">
        <v>58</v>
      </c>
      <c r="AL30" s="6" t="s">
        <v>58</v>
      </c>
      <c r="AM30" s="6" t="s">
        <v>58</v>
      </c>
      <c r="AN30" s="6" t="s">
        <v>58</v>
      </c>
      <c r="AO30" s="6" t="s">
        <v>58</v>
      </c>
      <c r="AP30" s="6" t="s">
        <v>58</v>
      </c>
      <c r="AQ30" s="6" t="s">
        <v>58</v>
      </c>
      <c r="AR30" s="6" t="s">
        <v>58</v>
      </c>
      <c r="AS30" s="6" t="s">
        <v>58</v>
      </c>
      <c r="AT30" s="6" t="s">
        <v>58</v>
      </c>
      <c r="AU30" s="6" t="s">
        <v>58</v>
      </c>
      <c r="AV30" s="6" t="s">
        <v>58</v>
      </c>
      <c r="AW30" s="6" t="s">
        <v>58</v>
      </c>
      <c r="AX30" s="6"/>
      <c r="AY30" s="6"/>
      <c r="AZ30" s="6"/>
      <c r="BB30" s="3"/>
    </row>
    <row r="31" spans="1:55" ht="15.75" thickBot="1" x14ac:dyDescent="0.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B31" s="3"/>
    </row>
    <row r="32" spans="1:55" ht="15.75" thickBot="1" x14ac:dyDescent="0.3">
      <c r="A32" s="5" t="s">
        <v>6</v>
      </c>
      <c r="B32" s="18">
        <v>0</v>
      </c>
      <c r="C32" s="18">
        <v>0.99999999999877853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1.4544143667194476E-11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0.99999999999333744</v>
      </c>
      <c r="Q32" s="18">
        <v>0</v>
      </c>
      <c r="R32" s="18">
        <v>0</v>
      </c>
      <c r="S32" s="18">
        <v>0</v>
      </c>
      <c r="T32" s="18">
        <v>1.0006440120946536E-12</v>
      </c>
      <c r="U32" s="18">
        <v>0</v>
      </c>
      <c r="V32" s="18">
        <v>1.1322831561239411E-11</v>
      </c>
      <c r="W32" s="18">
        <v>0</v>
      </c>
      <c r="X32" s="18">
        <v>6.6624483707755636E-12</v>
      </c>
      <c r="Y32" s="18">
        <v>0.99999999998545586</v>
      </c>
      <c r="Z32" s="18">
        <v>0</v>
      </c>
      <c r="AA32" s="18">
        <v>0</v>
      </c>
      <c r="AB32" s="18">
        <v>0</v>
      </c>
      <c r="AC32" s="18">
        <v>0.99999999998423528</v>
      </c>
      <c r="AD32" s="18">
        <v>9.1021634671625821E-12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4.5510262225645396E-12</v>
      </c>
      <c r="AL32" s="18">
        <v>0</v>
      </c>
      <c r="AM32" s="18">
        <v>0.99999999999544897</v>
      </c>
      <c r="AN32" s="18">
        <v>0</v>
      </c>
      <c r="AO32" s="18">
        <v>0</v>
      </c>
      <c r="AP32" s="18">
        <v>1.1013412404331675E-13</v>
      </c>
      <c r="AQ32" s="18">
        <v>1</v>
      </c>
      <c r="AR32" s="18">
        <v>0</v>
      </c>
      <c r="AS32" s="18">
        <v>1</v>
      </c>
      <c r="AT32" s="18">
        <v>2.0424995028407166E-11</v>
      </c>
      <c r="AU32" s="18">
        <v>1</v>
      </c>
      <c r="AV32" s="18">
        <v>1</v>
      </c>
      <c r="AW32" s="18">
        <v>1</v>
      </c>
      <c r="AX32" s="18">
        <v>209.00000000208993</v>
      </c>
      <c r="AY32" s="18">
        <v>5032.0000000538012</v>
      </c>
      <c r="AZ32" s="18">
        <v>666.00000000442878</v>
      </c>
      <c r="BB32" s="3"/>
    </row>
    <row r="33" spans="1:54" x14ac:dyDescent="0.25">
      <c r="A33" s="9"/>
      <c r="BB33" s="3"/>
    </row>
    <row r="34" spans="1:54" x14ac:dyDescent="0.25">
      <c r="A34" s="9"/>
      <c r="BB34" s="3"/>
    </row>
    <row r="35" spans="1:54" x14ac:dyDescent="0.25">
      <c r="A35" s="9"/>
      <c r="BB35" s="3"/>
    </row>
    <row r="36" spans="1:54" x14ac:dyDescent="0.25">
      <c r="A36" s="9"/>
      <c r="BB36" s="3"/>
    </row>
    <row r="37" spans="1:54" x14ac:dyDescent="0.25">
      <c r="A37" s="16"/>
      <c r="BB37" s="3"/>
    </row>
    <row r="38" spans="1:54" x14ac:dyDescent="0.25">
      <c r="A38" s="17"/>
      <c r="BB38" s="3"/>
    </row>
    <row r="39" spans="1:54" x14ac:dyDescent="0.25">
      <c r="BB39" s="3"/>
    </row>
    <row r="40" spans="1:54" x14ac:dyDescent="0.25">
      <c r="BB40" s="3"/>
    </row>
    <row r="41" spans="1:54" x14ac:dyDescent="0.25">
      <c r="BB41" s="3"/>
    </row>
    <row r="42" spans="1:54" x14ac:dyDescent="0.25">
      <c r="BB42" s="3"/>
    </row>
    <row r="43" spans="1:54" x14ac:dyDescent="0.25">
      <c r="BB43" s="3"/>
    </row>
    <row r="44" spans="1:54" x14ac:dyDescent="0.25">
      <c r="BB44" s="3"/>
    </row>
    <row r="45" spans="1:54" x14ac:dyDescent="0.25">
      <c r="BB45" s="3"/>
    </row>
    <row r="46" spans="1:54" x14ac:dyDescent="0.25">
      <c r="BB46" s="3"/>
    </row>
    <row r="47" spans="1:54" x14ac:dyDescent="0.25">
      <c r="BB47" s="3"/>
    </row>
    <row r="48" spans="1:54" x14ac:dyDescent="0.25">
      <c r="BB48" s="3"/>
    </row>
    <row r="49" spans="54:54" x14ac:dyDescent="0.25">
      <c r="BB49" s="3"/>
    </row>
    <row r="50" spans="54:54" x14ac:dyDescent="0.25">
      <c r="BB50" s="3"/>
    </row>
    <row r="51" spans="54:54" x14ac:dyDescent="0.25">
      <c r="BB51" s="3"/>
    </row>
    <row r="52" spans="54:54" x14ac:dyDescent="0.25">
      <c r="BB52" s="3"/>
    </row>
    <row r="53" spans="54:54" x14ac:dyDescent="0.25">
      <c r="BB53" s="3"/>
    </row>
    <row r="54" spans="54:54" x14ac:dyDescent="0.25">
      <c r="BB54" s="3"/>
    </row>
    <row r="55" spans="54:54" x14ac:dyDescent="0.25">
      <c r="BB55" s="3"/>
    </row>
    <row r="56" spans="54:54" x14ac:dyDescent="0.25">
      <c r="BB56" s="3"/>
    </row>
    <row r="57" spans="54:54" x14ac:dyDescent="0.25">
      <c r="BB57" s="3"/>
    </row>
    <row r="58" spans="54:54" x14ac:dyDescent="0.25">
      <c r="BB58" s="3"/>
    </row>
    <row r="59" spans="54:54" x14ac:dyDescent="0.25">
      <c r="BB59" s="3"/>
    </row>
    <row r="60" spans="54:54" x14ac:dyDescent="0.25">
      <c r="BB60" s="3"/>
    </row>
    <row r="61" spans="54:54" x14ac:dyDescent="0.25">
      <c r="BB61" s="3"/>
    </row>
    <row r="62" spans="54:54" x14ac:dyDescent="0.25">
      <c r="BB62" s="3"/>
    </row>
    <row r="63" spans="54:54" x14ac:dyDescent="0.25">
      <c r="BB63" s="3"/>
    </row>
    <row r="64" spans="54:54" x14ac:dyDescent="0.25">
      <c r="BB64" s="3"/>
    </row>
    <row r="65" spans="54:54" x14ac:dyDescent="0.25">
      <c r="BB65" s="3"/>
    </row>
    <row r="66" spans="54:54" x14ac:dyDescent="0.25">
      <c r="BB66" s="3"/>
    </row>
    <row r="67" spans="54:54" x14ac:dyDescent="0.25">
      <c r="BB67" s="3"/>
    </row>
    <row r="68" spans="54:54" x14ac:dyDescent="0.25">
      <c r="BB68" s="3"/>
    </row>
    <row r="69" spans="54:54" x14ac:dyDescent="0.25">
      <c r="BB69" s="3"/>
    </row>
    <row r="70" spans="54:54" x14ac:dyDescent="0.25">
      <c r="BB70" s="3"/>
    </row>
    <row r="71" spans="54:54" x14ac:dyDescent="0.25">
      <c r="BB71" s="3"/>
    </row>
    <row r="72" spans="54:54" x14ac:dyDescent="0.25">
      <c r="BB72" s="3"/>
    </row>
    <row r="73" spans="54:54" x14ac:dyDescent="0.25">
      <c r="BB73" s="3"/>
    </row>
    <row r="74" spans="54:54" x14ac:dyDescent="0.25">
      <c r="BB74" s="3"/>
    </row>
    <row r="75" spans="54:54" x14ac:dyDescent="0.25">
      <c r="BB75" s="3"/>
    </row>
    <row r="76" spans="54:54" x14ac:dyDescent="0.25">
      <c r="BB76" s="3"/>
    </row>
    <row r="77" spans="54:54" x14ac:dyDescent="0.25">
      <c r="BB77" s="3"/>
    </row>
    <row r="78" spans="54:54" x14ac:dyDescent="0.25">
      <c r="BB78" s="3"/>
    </row>
    <row r="79" spans="54:54" x14ac:dyDescent="0.25">
      <c r="BB79" s="3"/>
    </row>
    <row r="80" spans="54:54" x14ac:dyDescent="0.25">
      <c r="BB80" s="3"/>
    </row>
    <row r="81" spans="54:54" x14ac:dyDescent="0.25">
      <c r="BB81" s="3"/>
    </row>
    <row r="82" spans="54:54" x14ac:dyDescent="0.25">
      <c r="BB82" s="3"/>
    </row>
    <row r="83" spans="54:54" x14ac:dyDescent="0.25">
      <c r="BB83" s="3"/>
    </row>
    <row r="84" spans="54:54" x14ac:dyDescent="0.25">
      <c r="BB84" s="3"/>
    </row>
    <row r="85" spans="54:54" x14ac:dyDescent="0.25">
      <c r="BB85" s="3"/>
    </row>
    <row r="86" spans="54:54" x14ac:dyDescent="0.25">
      <c r="BB86" s="3"/>
    </row>
    <row r="87" spans="54:54" x14ac:dyDescent="0.25">
      <c r="BB87" s="3"/>
    </row>
    <row r="88" spans="54:54" x14ac:dyDescent="0.25">
      <c r="BB88" s="3"/>
    </row>
    <row r="89" spans="54:54" x14ac:dyDescent="0.25">
      <c r="BB89" s="3"/>
    </row>
    <row r="90" spans="54:54" x14ac:dyDescent="0.25">
      <c r="BB90" s="3"/>
    </row>
    <row r="91" spans="54:54" x14ac:dyDescent="0.25">
      <c r="BB91" s="3"/>
    </row>
    <row r="92" spans="54:54" x14ac:dyDescent="0.25">
      <c r="BB92" s="3"/>
    </row>
    <row r="93" spans="54:54" x14ac:dyDescent="0.25">
      <c r="BB93" s="3"/>
    </row>
    <row r="94" spans="54:54" x14ac:dyDescent="0.25">
      <c r="BB94" s="3"/>
    </row>
    <row r="95" spans="54:54" x14ac:dyDescent="0.25">
      <c r="BB95" s="3"/>
    </row>
    <row r="96" spans="54:54" x14ac:dyDescent="0.25">
      <c r="BB96" s="3"/>
    </row>
    <row r="97" spans="54:54" x14ac:dyDescent="0.25">
      <c r="BB97" s="3"/>
    </row>
    <row r="98" spans="54:54" x14ac:dyDescent="0.25">
      <c r="BB98" s="3"/>
    </row>
    <row r="99" spans="54:54" x14ac:dyDescent="0.25">
      <c r="BB99" s="3"/>
    </row>
    <row r="100" spans="54:54" x14ac:dyDescent="0.25">
      <c r="BB100" s="3"/>
    </row>
    <row r="101" spans="54:54" x14ac:dyDescent="0.25">
      <c r="BB101" s="3"/>
    </row>
    <row r="102" spans="54:54" x14ac:dyDescent="0.25">
      <c r="BB102" s="3"/>
    </row>
    <row r="103" spans="54:54" x14ac:dyDescent="0.25">
      <c r="BB103" s="3"/>
    </row>
    <row r="104" spans="54:54" x14ac:dyDescent="0.25">
      <c r="BB104" s="3"/>
    </row>
    <row r="105" spans="54:54" x14ac:dyDescent="0.25">
      <c r="BB105" s="3"/>
    </row>
    <row r="106" spans="54:54" x14ac:dyDescent="0.25">
      <c r="BB106" s="3"/>
    </row>
    <row r="107" spans="54:54" x14ac:dyDescent="0.25">
      <c r="BB107" s="3"/>
    </row>
    <row r="108" spans="54:54" x14ac:dyDescent="0.25">
      <c r="BB108" s="3"/>
    </row>
    <row r="109" spans="54:54" x14ac:dyDescent="0.25">
      <c r="BB109" s="3"/>
    </row>
    <row r="110" spans="54:54" x14ac:dyDescent="0.25">
      <c r="BB110" s="3"/>
    </row>
    <row r="111" spans="54:54" x14ac:dyDescent="0.25">
      <c r="BB111" s="3"/>
    </row>
    <row r="112" spans="54:54" x14ac:dyDescent="0.25">
      <c r="BB112" s="3"/>
    </row>
    <row r="113" spans="54:54" x14ac:dyDescent="0.25">
      <c r="BB113" s="3"/>
    </row>
    <row r="114" spans="54:54" x14ac:dyDescent="0.25">
      <c r="BB114" s="3"/>
    </row>
    <row r="115" spans="54:54" x14ac:dyDescent="0.25">
      <c r="BB115" s="3"/>
    </row>
    <row r="116" spans="54:54" x14ac:dyDescent="0.25">
      <c r="BB116" s="3"/>
    </row>
    <row r="117" spans="54:54" x14ac:dyDescent="0.25">
      <c r="BB117" s="3"/>
    </row>
    <row r="118" spans="54:54" x14ac:dyDescent="0.25">
      <c r="BB118" s="3"/>
    </row>
    <row r="119" spans="54:54" x14ac:dyDescent="0.25">
      <c r="BB119" s="3"/>
    </row>
    <row r="120" spans="54:54" x14ac:dyDescent="0.25">
      <c r="BB120" s="3"/>
    </row>
    <row r="121" spans="54:54" x14ac:dyDescent="0.25">
      <c r="BB121" s="3"/>
    </row>
    <row r="122" spans="54:54" x14ac:dyDescent="0.25">
      <c r="BB122" s="3"/>
    </row>
    <row r="123" spans="54:54" x14ac:dyDescent="0.25">
      <c r="BB123" s="3"/>
    </row>
    <row r="124" spans="54:54" x14ac:dyDescent="0.25">
      <c r="BB124" s="3"/>
    </row>
    <row r="125" spans="54:54" x14ac:dyDescent="0.25">
      <c r="BB125" s="3"/>
    </row>
    <row r="126" spans="54:54" x14ac:dyDescent="0.25">
      <c r="BB126" s="3"/>
    </row>
    <row r="127" spans="54:54" x14ac:dyDescent="0.25">
      <c r="BB127" s="3"/>
    </row>
    <row r="128" spans="54:54" x14ac:dyDescent="0.25">
      <c r="BB128" s="3"/>
    </row>
    <row r="129" spans="54:54" x14ac:dyDescent="0.25">
      <c r="BB129" s="3"/>
    </row>
    <row r="130" spans="54:54" x14ac:dyDescent="0.25">
      <c r="BB130" s="3"/>
    </row>
    <row r="131" spans="54:54" x14ac:dyDescent="0.25">
      <c r="BB131" s="3"/>
    </row>
    <row r="132" spans="54:54" x14ac:dyDescent="0.25">
      <c r="BB132" s="3"/>
    </row>
    <row r="133" spans="54:54" x14ac:dyDescent="0.25">
      <c r="BB133" s="3"/>
    </row>
    <row r="134" spans="54:54" x14ac:dyDescent="0.25">
      <c r="BB134" s="3"/>
    </row>
    <row r="135" spans="54:54" x14ac:dyDescent="0.25">
      <c r="BB135" s="3"/>
    </row>
    <row r="136" spans="54:54" x14ac:dyDescent="0.25">
      <c r="BB136" s="3"/>
    </row>
    <row r="137" spans="54:54" x14ac:dyDescent="0.25">
      <c r="BB137" s="3"/>
    </row>
    <row r="138" spans="54:54" x14ac:dyDescent="0.25">
      <c r="BB138" s="3"/>
    </row>
    <row r="139" spans="54:54" x14ac:dyDescent="0.25">
      <c r="BB139" s="3"/>
    </row>
    <row r="140" spans="54:54" x14ac:dyDescent="0.25">
      <c r="BB140" s="3"/>
    </row>
    <row r="141" spans="54:54" x14ac:dyDescent="0.25">
      <c r="BB141" s="3"/>
    </row>
    <row r="142" spans="54:54" x14ac:dyDescent="0.25">
      <c r="BB142" s="3"/>
    </row>
    <row r="143" spans="54:54" x14ac:dyDescent="0.25">
      <c r="BB143" s="3"/>
    </row>
    <row r="144" spans="54:54" x14ac:dyDescent="0.25">
      <c r="BB144" s="3"/>
    </row>
    <row r="145" spans="54:54" x14ac:dyDescent="0.25">
      <c r="BB145" s="3"/>
    </row>
    <row r="146" spans="54:54" x14ac:dyDescent="0.25">
      <c r="BB146" s="3"/>
    </row>
    <row r="147" spans="54:54" x14ac:dyDescent="0.25">
      <c r="BB147" s="3"/>
    </row>
    <row r="148" spans="54:54" x14ac:dyDescent="0.25">
      <c r="BB148" s="3"/>
    </row>
    <row r="149" spans="54:54" x14ac:dyDescent="0.25">
      <c r="BB149" s="3"/>
    </row>
    <row r="150" spans="54:54" x14ac:dyDescent="0.25">
      <c r="BB150" s="3"/>
    </row>
    <row r="151" spans="54:54" x14ac:dyDescent="0.25">
      <c r="BB151" s="3"/>
    </row>
    <row r="152" spans="54:54" x14ac:dyDescent="0.25">
      <c r="BB152" s="3"/>
    </row>
    <row r="153" spans="54:54" x14ac:dyDescent="0.25">
      <c r="BB153" s="3"/>
    </row>
    <row r="154" spans="54:54" x14ac:dyDescent="0.25">
      <c r="BB154" s="3"/>
    </row>
    <row r="155" spans="54:54" x14ac:dyDescent="0.25">
      <c r="BB155" s="3"/>
    </row>
    <row r="156" spans="54:54" x14ac:dyDescent="0.25">
      <c r="BB156" s="3"/>
    </row>
    <row r="157" spans="54:54" x14ac:dyDescent="0.25">
      <c r="BB157" s="3"/>
    </row>
    <row r="158" spans="54:54" x14ac:dyDescent="0.25">
      <c r="BB158" s="3"/>
    </row>
    <row r="159" spans="54:54" x14ac:dyDescent="0.25">
      <c r="BB159" s="3"/>
    </row>
    <row r="160" spans="54:54" x14ac:dyDescent="0.25">
      <c r="BB160" s="3"/>
    </row>
    <row r="161" spans="54:54" x14ac:dyDescent="0.25">
      <c r="BB161" s="3"/>
    </row>
    <row r="162" spans="54:54" x14ac:dyDescent="0.25">
      <c r="BB162" s="3"/>
    </row>
    <row r="163" spans="54:54" x14ac:dyDescent="0.25">
      <c r="BB163" s="3"/>
    </row>
    <row r="164" spans="54:54" x14ac:dyDescent="0.25">
      <c r="BB164" s="3"/>
    </row>
    <row r="165" spans="54:54" x14ac:dyDescent="0.25">
      <c r="BB165" s="3"/>
    </row>
    <row r="166" spans="54:54" x14ac:dyDescent="0.25">
      <c r="BB166" s="3"/>
    </row>
    <row r="167" spans="54:54" x14ac:dyDescent="0.25">
      <c r="BB167" s="3"/>
    </row>
    <row r="168" spans="54:54" x14ac:dyDescent="0.25">
      <c r="BB168" s="3"/>
    </row>
    <row r="169" spans="54:54" x14ac:dyDescent="0.25">
      <c r="BB169" s="3"/>
    </row>
    <row r="170" spans="54:54" x14ac:dyDescent="0.25">
      <c r="BB170" s="3"/>
    </row>
    <row r="171" spans="54:54" x14ac:dyDescent="0.25">
      <c r="BB171" s="3"/>
    </row>
    <row r="172" spans="54:54" x14ac:dyDescent="0.25">
      <c r="BB172" s="3"/>
    </row>
    <row r="173" spans="54:54" x14ac:dyDescent="0.25">
      <c r="BB173" s="3"/>
    </row>
    <row r="174" spans="54:54" x14ac:dyDescent="0.25">
      <c r="BB174" s="3"/>
    </row>
    <row r="175" spans="54:54" x14ac:dyDescent="0.25">
      <c r="BB175" s="3"/>
    </row>
    <row r="176" spans="54:54" x14ac:dyDescent="0.25">
      <c r="BB176" s="3"/>
    </row>
    <row r="177" spans="54:54" x14ac:dyDescent="0.25">
      <c r="BB177" s="3"/>
    </row>
    <row r="178" spans="54:54" x14ac:dyDescent="0.25">
      <c r="BB178" s="3"/>
    </row>
    <row r="179" spans="54:54" x14ac:dyDescent="0.25">
      <c r="BB179" s="3"/>
    </row>
    <row r="180" spans="54:54" x14ac:dyDescent="0.25">
      <c r="BB180" s="3"/>
    </row>
    <row r="181" spans="54:54" x14ac:dyDescent="0.25">
      <c r="BB181" s="3"/>
    </row>
    <row r="182" spans="54:54" x14ac:dyDescent="0.25">
      <c r="BB182" s="3"/>
    </row>
    <row r="183" spans="54:54" x14ac:dyDescent="0.25">
      <c r="BB183" s="3"/>
    </row>
    <row r="184" spans="54:54" x14ac:dyDescent="0.25">
      <c r="BB184" s="3"/>
    </row>
    <row r="185" spans="54:54" x14ac:dyDescent="0.25">
      <c r="BB185" s="3"/>
    </row>
    <row r="186" spans="54:54" x14ac:dyDescent="0.25">
      <c r="BB186" s="3"/>
    </row>
    <row r="187" spans="54:54" x14ac:dyDescent="0.25">
      <c r="BB187" s="3"/>
    </row>
    <row r="188" spans="54:54" x14ac:dyDescent="0.25">
      <c r="BB188" s="3"/>
    </row>
    <row r="189" spans="54:54" x14ac:dyDescent="0.25">
      <c r="BB189" s="3"/>
    </row>
    <row r="190" spans="54:54" x14ac:dyDescent="0.25">
      <c r="BB190" s="3"/>
    </row>
    <row r="191" spans="54:54" x14ac:dyDescent="0.25">
      <c r="BB191" s="3"/>
    </row>
    <row r="192" spans="54:54" x14ac:dyDescent="0.25">
      <c r="BB192" s="3"/>
    </row>
    <row r="193" spans="54:54" x14ac:dyDescent="0.25">
      <c r="BB193" s="3"/>
    </row>
    <row r="194" spans="54:54" x14ac:dyDescent="0.25">
      <c r="BB194" s="3"/>
    </row>
    <row r="195" spans="54:54" x14ac:dyDescent="0.25">
      <c r="BB195" s="3"/>
    </row>
    <row r="196" spans="54:54" x14ac:dyDescent="0.25">
      <c r="BB196" s="3"/>
    </row>
    <row r="197" spans="54:54" x14ac:dyDescent="0.25">
      <c r="BB197" s="3"/>
    </row>
    <row r="198" spans="54:54" x14ac:dyDescent="0.25">
      <c r="BB198" s="3"/>
    </row>
    <row r="199" spans="54:54" x14ac:dyDescent="0.25">
      <c r="BB199" s="3"/>
    </row>
    <row r="200" spans="54:54" x14ac:dyDescent="0.25">
      <c r="BB200" s="3"/>
    </row>
    <row r="201" spans="54:54" x14ac:dyDescent="0.25">
      <c r="BB201" s="3"/>
    </row>
    <row r="202" spans="54:54" x14ac:dyDescent="0.25">
      <c r="BB202" s="3"/>
    </row>
    <row r="203" spans="54:54" x14ac:dyDescent="0.25">
      <c r="BB203" s="3"/>
    </row>
    <row r="204" spans="54:54" x14ac:dyDescent="0.25">
      <c r="BB204" s="3"/>
    </row>
    <row r="205" spans="54:54" x14ac:dyDescent="0.25">
      <c r="BB205" s="3"/>
    </row>
    <row r="206" spans="54:54" x14ac:dyDescent="0.25">
      <c r="BB206" s="3"/>
    </row>
    <row r="207" spans="54:54" x14ac:dyDescent="0.25">
      <c r="BB207" s="3"/>
    </row>
    <row r="208" spans="54:54" x14ac:dyDescent="0.25">
      <c r="BB208" s="3"/>
    </row>
    <row r="209" spans="54:54" x14ac:dyDescent="0.25">
      <c r="BB209" s="3"/>
    </row>
    <row r="210" spans="54:54" x14ac:dyDescent="0.25">
      <c r="BB210" s="3"/>
    </row>
    <row r="211" spans="54:54" x14ac:dyDescent="0.25">
      <c r="BB211" s="3"/>
    </row>
    <row r="212" spans="54:54" x14ac:dyDescent="0.25">
      <c r="BB212" s="3"/>
    </row>
    <row r="213" spans="54:54" x14ac:dyDescent="0.25">
      <c r="BB213" s="3"/>
    </row>
    <row r="214" spans="54:54" x14ac:dyDescent="0.25">
      <c r="BB214" s="3"/>
    </row>
    <row r="215" spans="54:54" x14ac:dyDescent="0.25">
      <c r="BB215" s="3"/>
    </row>
    <row r="216" spans="54:54" x14ac:dyDescent="0.25">
      <c r="BB216" s="3"/>
    </row>
    <row r="217" spans="54:54" x14ac:dyDescent="0.25">
      <c r="BB217" s="3"/>
    </row>
    <row r="218" spans="54:54" x14ac:dyDescent="0.25">
      <c r="BB218" s="3"/>
    </row>
    <row r="219" spans="54:54" x14ac:dyDescent="0.25">
      <c r="BB219" s="3"/>
    </row>
    <row r="220" spans="54:54" x14ac:dyDescent="0.25">
      <c r="BB220" s="3"/>
    </row>
    <row r="221" spans="54:54" x14ac:dyDescent="0.25">
      <c r="BB221" s="3"/>
    </row>
    <row r="222" spans="54:54" x14ac:dyDescent="0.25">
      <c r="BB222" s="3"/>
    </row>
    <row r="223" spans="54:54" x14ac:dyDescent="0.25">
      <c r="BB223" s="3"/>
    </row>
    <row r="224" spans="54:54" x14ac:dyDescent="0.25">
      <c r="BB224" s="3"/>
    </row>
    <row r="225" spans="54:54" x14ac:dyDescent="0.25">
      <c r="BB225" s="3"/>
    </row>
    <row r="226" spans="54:54" x14ac:dyDescent="0.25">
      <c r="BB226" s="3"/>
    </row>
    <row r="227" spans="54:54" x14ac:dyDescent="0.25">
      <c r="BB227" s="3"/>
    </row>
    <row r="228" spans="54:54" x14ac:dyDescent="0.25">
      <c r="BB228" s="3"/>
    </row>
    <row r="229" spans="54:54" x14ac:dyDescent="0.25">
      <c r="BB229" s="3"/>
    </row>
    <row r="230" spans="54:54" x14ac:dyDescent="0.25">
      <c r="BB230" s="3"/>
    </row>
    <row r="231" spans="54:54" x14ac:dyDescent="0.25">
      <c r="BB231" s="3"/>
    </row>
    <row r="232" spans="54:54" x14ac:dyDescent="0.25">
      <c r="BB232" s="3"/>
    </row>
    <row r="233" spans="54:54" x14ac:dyDescent="0.25">
      <c r="BB233" s="3"/>
    </row>
    <row r="234" spans="54:54" x14ac:dyDescent="0.25">
      <c r="BB234" s="3"/>
    </row>
    <row r="235" spans="54:54" x14ac:dyDescent="0.25">
      <c r="BB235" s="3"/>
    </row>
    <row r="236" spans="54:54" x14ac:dyDescent="0.25">
      <c r="BB236" s="3"/>
    </row>
    <row r="237" spans="54:54" x14ac:dyDescent="0.25">
      <c r="BB237" s="3"/>
    </row>
    <row r="238" spans="54:54" x14ac:dyDescent="0.25">
      <c r="BB238" s="3"/>
    </row>
    <row r="239" spans="54:54" x14ac:dyDescent="0.25">
      <c r="BB239" s="3"/>
    </row>
    <row r="240" spans="54:54" x14ac:dyDescent="0.25">
      <c r="BB240" s="3"/>
    </row>
    <row r="241" spans="54:54" x14ac:dyDescent="0.25">
      <c r="BB241" s="3"/>
    </row>
    <row r="242" spans="54:54" x14ac:dyDescent="0.25">
      <c r="BB242" s="3"/>
    </row>
    <row r="243" spans="54:54" x14ac:dyDescent="0.25">
      <c r="BB243" s="3"/>
    </row>
    <row r="244" spans="54:54" x14ac:dyDescent="0.25">
      <c r="BB244" s="3"/>
    </row>
    <row r="245" spans="54:54" x14ac:dyDescent="0.25">
      <c r="BB245" s="3"/>
    </row>
    <row r="246" spans="54:54" x14ac:dyDescent="0.25">
      <c r="BB246" s="3"/>
    </row>
    <row r="247" spans="54:54" x14ac:dyDescent="0.25">
      <c r="BB247" s="3"/>
    </row>
    <row r="248" spans="54:54" x14ac:dyDescent="0.25">
      <c r="BB248" s="3"/>
    </row>
    <row r="249" spans="54:54" x14ac:dyDescent="0.25">
      <c r="BB249" s="3"/>
    </row>
    <row r="250" spans="54:54" x14ac:dyDescent="0.25">
      <c r="BB250" s="3"/>
    </row>
    <row r="251" spans="54:54" x14ac:dyDescent="0.25">
      <c r="BB251" s="3"/>
    </row>
    <row r="252" spans="54:54" x14ac:dyDescent="0.25">
      <c r="BB252" s="3"/>
    </row>
    <row r="253" spans="54:54" x14ac:dyDescent="0.25">
      <c r="BB253" s="3"/>
    </row>
    <row r="254" spans="54:54" x14ac:dyDescent="0.25">
      <c r="BB254" s="3"/>
    </row>
    <row r="255" spans="54:54" x14ac:dyDescent="0.25">
      <c r="BB255" s="3"/>
    </row>
    <row r="256" spans="54:54" x14ac:dyDescent="0.25">
      <c r="BB256" s="3"/>
    </row>
    <row r="257" spans="54:54" x14ac:dyDescent="0.25">
      <c r="BB257" s="3"/>
    </row>
    <row r="258" spans="54:54" x14ac:dyDescent="0.25">
      <c r="BB258" s="3"/>
    </row>
    <row r="259" spans="54:54" x14ac:dyDescent="0.25">
      <c r="BB259" s="3"/>
    </row>
    <row r="260" spans="54:54" x14ac:dyDescent="0.25">
      <c r="BB260" s="3"/>
    </row>
    <row r="261" spans="54:54" x14ac:dyDescent="0.25">
      <c r="BB261" s="3"/>
    </row>
    <row r="262" spans="54:54" x14ac:dyDescent="0.25">
      <c r="BB262" s="3"/>
    </row>
    <row r="263" spans="54:54" x14ac:dyDescent="0.25">
      <c r="BB263" s="3"/>
    </row>
    <row r="264" spans="54:54" x14ac:dyDescent="0.25">
      <c r="BB264" s="3"/>
    </row>
    <row r="265" spans="54:54" x14ac:dyDescent="0.25">
      <c r="BB265" s="3"/>
    </row>
    <row r="266" spans="54:54" x14ac:dyDescent="0.25">
      <c r="BB266" s="3"/>
    </row>
    <row r="267" spans="54:54" x14ac:dyDescent="0.25">
      <c r="BB267" s="3"/>
    </row>
    <row r="268" spans="54:54" x14ac:dyDescent="0.25">
      <c r="BB268" s="3"/>
    </row>
    <row r="269" spans="54:54" x14ac:dyDescent="0.25">
      <c r="BB269" s="3"/>
    </row>
    <row r="270" spans="54:54" x14ac:dyDescent="0.25">
      <c r="BB270" s="3"/>
    </row>
    <row r="271" spans="54:54" x14ac:dyDescent="0.25">
      <c r="BB271" s="3"/>
    </row>
    <row r="272" spans="54:54" x14ac:dyDescent="0.25">
      <c r="BB272" s="3"/>
    </row>
    <row r="273" spans="54:54" x14ac:dyDescent="0.25">
      <c r="BB273" s="3"/>
    </row>
    <row r="274" spans="54:54" x14ac:dyDescent="0.25">
      <c r="BB274" s="3"/>
    </row>
    <row r="275" spans="54:54" x14ac:dyDescent="0.25">
      <c r="BB275" s="3"/>
    </row>
    <row r="276" spans="54:54" x14ac:dyDescent="0.25">
      <c r="BB276" s="3"/>
    </row>
    <row r="277" spans="54:54" x14ac:dyDescent="0.25">
      <c r="BB277" s="3"/>
    </row>
    <row r="278" spans="54:54" x14ac:dyDescent="0.25">
      <c r="BB278" s="3"/>
    </row>
    <row r="279" spans="54:54" x14ac:dyDescent="0.25">
      <c r="BB279" s="3"/>
    </row>
    <row r="280" spans="54:54" x14ac:dyDescent="0.25">
      <c r="BB280" s="3"/>
    </row>
    <row r="281" spans="54:54" x14ac:dyDescent="0.25">
      <c r="BB281" s="3"/>
    </row>
    <row r="282" spans="54:54" x14ac:dyDescent="0.25">
      <c r="BB282" s="3"/>
    </row>
    <row r="283" spans="54:54" x14ac:dyDescent="0.25">
      <c r="BB283" s="3"/>
    </row>
    <row r="284" spans="54:54" x14ac:dyDescent="0.25">
      <c r="BB284" s="3"/>
    </row>
    <row r="285" spans="54:54" x14ac:dyDescent="0.25">
      <c r="BB285" s="3"/>
    </row>
    <row r="286" spans="54:54" x14ac:dyDescent="0.25">
      <c r="BB286" s="3"/>
    </row>
    <row r="287" spans="54:54" x14ac:dyDescent="0.25">
      <c r="BB287" s="3"/>
    </row>
    <row r="288" spans="54:54" x14ac:dyDescent="0.25">
      <c r="BB288" s="3"/>
    </row>
    <row r="289" spans="54:54" x14ac:dyDescent="0.25">
      <c r="BB289" s="3"/>
    </row>
    <row r="290" spans="54:54" x14ac:dyDescent="0.25">
      <c r="BB290" s="3"/>
    </row>
    <row r="291" spans="54:54" x14ac:dyDescent="0.25">
      <c r="BB291" s="3"/>
    </row>
    <row r="292" spans="54:54" x14ac:dyDescent="0.25">
      <c r="BB292" s="3"/>
    </row>
    <row r="293" spans="54:54" x14ac:dyDescent="0.25">
      <c r="BB293" s="3"/>
    </row>
    <row r="294" spans="54:54" x14ac:dyDescent="0.25">
      <c r="BB294" s="3"/>
    </row>
    <row r="295" spans="54:54" x14ac:dyDescent="0.25">
      <c r="BB295" s="3"/>
    </row>
    <row r="296" spans="54:54" x14ac:dyDescent="0.25">
      <c r="BB296" s="3"/>
    </row>
    <row r="297" spans="54:54" x14ac:dyDescent="0.25">
      <c r="BB297" s="3"/>
    </row>
    <row r="298" spans="54:54" x14ac:dyDescent="0.25">
      <c r="BB298" s="3"/>
    </row>
    <row r="299" spans="54:54" x14ac:dyDescent="0.25">
      <c r="BB299" s="3"/>
    </row>
    <row r="300" spans="54:54" x14ac:dyDescent="0.25">
      <c r="BB300" s="3"/>
    </row>
    <row r="301" spans="54:54" x14ac:dyDescent="0.25">
      <c r="BB301" s="3"/>
    </row>
    <row r="302" spans="54:54" x14ac:dyDescent="0.25">
      <c r="BB302" s="3"/>
    </row>
    <row r="303" spans="54:54" x14ac:dyDescent="0.25">
      <c r="BB303" s="3"/>
    </row>
    <row r="304" spans="54:54" x14ac:dyDescent="0.25">
      <c r="BB304" s="3"/>
    </row>
    <row r="305" spans="54:54" x14ac:dyDescent="0.25">
      <c r="BB305" s="3"/>
    </row>
    <row r="306" spans="54:54" x14ac:dyDescent="0.25">
      <c r="BB306" s="3"/>
    </row>
    <row r="307" spans="54:54" x14ac:dyDescent="0.25">
      <c r="BB307" s="3"/>
    </row>
    <row r="308" spans="54:54" x14ac:dyDescent="0.25">
      <c r="BB308" s="3"/>
    </row>
    <row r="309" spans="54:54" x14ac:dyDescent="0.25">
      <c r="BB309" s="3"/>
    </row>
    <row r="310" spans="54:54" x14ac:dyDescent="0.25">
      <c r="BB310" s="3"/>
    </row>
    <row r="311" spans="54:54" x14ac:dyDescent="0.25">
      <c r="BB311" s="3"/>
    </row>
    <row r="312" spans="54:54" x14ac:dyDescent="0.25">
      <c r="BB312" s="3"/>
    </row>
    <row r="313" spans="54:54" x14ac:dyDescent="0.25">
      <c r="BB313" s="3"/>
    </row>
    <row r="314" spans="54:54" x14ac:dyDescent="0.25">
      <c r="BB314" s="3"/>
    </row>
    <row r="315" spans="54:54" x14ac:dyDescent="0.25">
      <c r="BB315" s="3"/>
    </row>
    <row r="316" spans="54:54" x14ac:dyDescent="0.25">
      <c r="BB316" s="3"/>
    </row>
    <row r="317" spans="54:54" x14ac:dyDescent="0.25">
      <c r="BB317" s="3"/>
    </row>
    <row r="318" spans="54:54" x14ac:dyDescent="0.25">
      <c r="BB318" s="3"/>
    </row>
    <row r="319" spans="54:54" x14ac:dyDescent="0.25">
      <c r="BB319" s="3"/>
    </row>
    <row r="320" spans="54:54" x14ac:dyDescent="0.25">
      <c r="BB320" s="3"/>
    </row>
    <row r="321" spans="54:54" x14ac:dyDescent="0.25">
      <c r="BB321" s="3"/>
    </row>
    <row r="322" spans="54:54" x14ac:dyDescent="0.25">
      <c r="BB322" s="3"/>
    </row>
    <row r="323" spans="54:54" x14ac:dyDescent="0.25">
      <c r="BB323" s="3"/>
    </row>
    <row r="324" spans="54:54" x14ac:dyDescent="0.25">
      <c r="BB324" s="3"/>
    </row>
    <row r="325" spans="54:54" x14ac:dyDescent="0.25">
      <c r="BB325" s="3"/>
    </row>
    <row r="326" spans="54:54" x14ac:dyDescent="0.25">
      <c r="BB326" s="3"/>
    </row>
    <row r="327" spans="54:54" x14ac:dyDescent="0.25">
      <c r="BB327" s="3"/>
    </row>
    <row r="328" spans="54:54" x14ac:dyDescent="0.25">
      <c r="BB328" s="3"/>
    </row>
    <row r="329" spans="54:54" x14ac:dyDescent="0.25">
      <c r="BB329" s="3"/>
    </row>
    <row r="330" spans="54:54" x14ac:dyDescent="0.25">
      <c r="BB330" s="3"/>
    </row>
    <row r="331" spans="54:54" x14ac:dyDescent="0.25">
      <c r="BB331" s="3"/>
    </row>
    <row r="332" spans="54:54" x14ac:dyDescent="0.25">
      <c r="BB332" s="3"/>
    </row>
    <row r="333" spans="54:54" x14ac:dyDescent="0.25">
      <c r="BB333" s="3"/>
    </row>
    <row r="334" spans="54:54" x14ac:dyDescent="0.25">
      <c r="BB334" s="3"/>
    </row>
    <row r="335" spans="54:54" x14ac:dyDescent="0.25">
      <c r="BB335" s="3"/>
    </row>
    <row r="336" spans="54:54" x14ac:dyDescent="0.25">
      <c r="BB336" s="3"/>
    </row>
    <row r="337" spans="54:54" x14ac:dyDescent="0.25">
      <c r="BB337" s="3"/>
    </row>
    <row r="338" spans="54:54" x14ac:dyDescent="0.25">
      <c r="BB338" s="3"/>
    </row>
    <row r="339" spans="54:54" x14ac:dyDescent="0.25">
      <c r="BB339" s="3"/>
    </row>
    <row r="340" spans="54:54" x14ac:dyDescent="0.25">
      <c r="BB340" s="3"/>
    </row>
    <row r="341" spans="54:54" x14ac:dyDescent="0.25">
      <c r="BB341" s="3"/>
    </row>
    <row r="342" spans="54:54" x14ac:dyDescent="0.25">
      <c r="BB342" s="3"/>
    </row>
    <row r="343" spans="54:54" x14ac:dyDescent="0.25">
      <c r="BB343" s="3"/>
    </row>
    <row r="344" spans="54:54" x14ac:dyDescent="0.25">
      <c r="BB344" s="3"/>
    </row>
    <row r="345" spans="54:54" x14ac:dyDescent="0.25">
      <c r="BB345" s="3"/>
    </row>
    <row r="346" spans="54:54" x14ac:dyDescent="0.25">
      <c r="BB346" s="3"/>
    </row>
    <row r="347" spans="54:54" x14ac:dyDescent="0.25">
      <c r="BB347" s="3"/>
    </row>
    <row r="348" spans="54:54" x14ac:dyDescent="0.25">
      <c r="BB348" s="3"/>
    </row>
    <row r="349" spans="54:54" x14ac:dyDescent="0.25">
      <c r="BB349" s="3"/>
    </row>
    <row r="350" spans="54:54" x14ac:dyDescent="0.25">
      <c r="BB350" s="3"/>
    </row>
    <row r="351" spans="54:54" x14ac:dyDescent="0.25">
      <c r="BB351" s="3"/>
    </row>
    <row r="352" spans="54:54" x14ac:dyDescent="0.25">
      <c r="BB352" s="3"/>
    </row>
    <row r="353" spans="54:54" x14ac:dyDescent="0.25">
      <c r="BB353" s="3"/>
    </row>
    <row r="354" spans="54:54" x14ac:dyDescent="0.25">
      <c r="BB354" s="3"/>
    </row>
    <row r="355" spans="54:54" x14ac:dyDescent="0.25">
      <c r="BB355" s="3"/>
    </row>
    <row r="356" spans="54:54" x14ac:dyDescent="0.25">
      <c r="BB356" s="3"/>
    </row>
    <row r="357" spans="54:54" x14ac:dyDescent="0.25">
      <c r="BB357" s="3"/>
    </row>
    <row r="358" spans="54:54" x14ac:dyDescent="0.25">
      <c r="BB358" s="3"/>
    </row>
    <row r="359" spans="54:54" x14ac:dyDescent="0.25">
      <c r="BB359" s="3"/>
    </row>
    <row r="360" spans="54:54" x14ac:dyDescent="0.25">
      <c r="BB360" s="3"/>
    </row>
    <row r="361" spans="54:54" x14ac:dyDescent="0.25">
      <c r="BB361" s="3"/>
    </row>
    <row r="362" spans="54:54" x14ac:dyDescent="0.25">
      <c r="BB362" s="3"/>
    </row>
    <row r="363" spans="54:54" x14ac:dyDescent="0.25">
      <c r="BB363" s="3"/>
    </row>
    <row r="364" spans="54:54" x14ac:dyDescent="0.25">
      <c r="BB364" s="3"/>
    </row>
    <row r="365" spans="54:54" x14ac:dyDescent="0.25">
      <c r="BB365" s="3"/>
    </row>
    <row r="366" spans="54:54" x14ac:dyDescent="0.25">
      <c r="BB366" s="3"/>
    </row>
    <row r="367" spans="54:54" x14ac:dyDescent="0.25">
      <c r="BB367" s="3"/>
    </row>
    <row r="368" spans="54:54" x14ac:dyDescent="0.25">
      <c r="BB368" s="3"/>
    </row>
    <row r="369" spans="54:54" x14ac:dyDescent="0.25">
      <c r="BB369" s="3"/>
    </row>
    <row r="370" spans="54:54" x14ac:dyDescent="0.25">
      <c r="BB370" s="3"/>
    </row>
    <row r="371" spans="54:54" x14ac:dyDescent="0.25">
      <c r="BB371" s="3"/>
    </row>
    <row r="372" spans="54:54" x14ac:dyDescent="0.25">
      <c r="BB372" s="3"/>
    </row>
    <row r="373" spans="54:54" x14ac:dyDescent="0.25">
      <c r="BB373" s="3"/>
    </row>
    <row r="374" spans="54:54" x14ac:dyDescent="0.25">
      <c r="BB374" s="3"/>
    </row>
    <row r="375" spans="54:54" x14ac:dyDescent="0.25">
      <c r="BB375" s="3"/>
    </row>
    <row r="376" spans="54:54" x14ac:dyDescent="0.25">
      <c r="BB376" s="3"/>
    </row>
    <row r="377" spans="54:54" x14ac:dyDescent="0.25">
      <c r="BB377" s="3"/>
    </row>
    <row r="378" spans="54:54" x14ac:dyDescent="0.25">
      <c r="BB378" s="3"/>
    </row>
    <row r="379" spans="54:54" x14ac:dyDescent="0.25">
      <c r="BB379" s="3"/>
    </row>
    <row r="380" spans="54:54" x14ac:dyDescent="0.25">
      <c r="BB380" s="3"/>
    </row>
    <row r="381" spans="54:54" x14ac:dyDescent="0.25">
      <c r="BB381" s="3"/>
    </row>
    <row r="382" spans="54:54" x14ac:dyDescent="0.25">
      <c r="BB382" s="3"/>
    </row>
    <row r="383" spans="54:54" x14ac:dyDescent="0.25">
      <c r="BB383" s="3"/>
    </row>
    <row r="384" spans="54:54" x14ac:dyDescent="0.25">
      <c r="BB384" s="3"/>
    </row>
    <row r="385" spans="54:54" x14ac:dyDescent="0.25">
      <c r="BB385" s="3"/>
    </row>
    <row r="386" spans="54:54" x14ac:dyDescent="0.25">
      <c r="BB386" s="3"/>
    </row>
    <row r="387" spans="54:54" x14ac:dyDescent="0.25">
      <c r="BB387" s="3"/>
    </row>
    <row r="388" spans="54:54" x14ac:dyDescent="0.25">
      <c r="BB388" s="3"/>
    </row>
    <row r="389" spans="54:54" x14ac:dyDescent="0.25">
      <c r="BB389" s="3"/>
    </row>
    <row r="390" spans="54:54" x14ac:dyDescent="0.25">
      <c r="BB390" s="3"/>
    </row>
    <row r="391" spans="54:54" x14ac:dyDescent="0.25">
      <c r="BB391" s="3"/>
    </row>
    <row r="392" spans="54:54" x14ac:dyDescent="0.25">
      <c r="BB392" s="3"/>
    </row>
    <row r="393" spans="54:54" x14ac:dyDescent="0.25">
      <c r="BB393" s="3"/>
    </row>
    <row r="394" spans="54:54" x14ac:dyDescent="0.25">
      <c r="BB394" s="3"/>
    </row>
    <row r="395" spans="54:54" x14ac:dyDescent="0.25">
      <c r="BB395" s="3"/>
    </row>
    <row r="396" spans="54:54" x14ac:dyDescent="0.25">
      <c r="BB396" s="3"/>
    </row>
    <row r="397" spans="54:54" x14ac:dyDescent="0.25">
      <c r="BB397" s="3"/>
    </row>
    <row r="398" spans="54:54" x14ac:dyDescent="0.25">
      <c r="BB398" s="3"/>
    </row>
    <row r="399" spans="54:54" x14ac:dyDescent="0.25">
      <c r="BB399" s="3"/>
    </row>
    <row r="400" spans="54:54" x14ac:dyDescent="0.25">
      <c r="BB400" s="3"/>
    </row>
    <row r="401" spans="54:54" x14ac:dyDescent="0.25">
      <c r="BB401" s="3"/>
    </row>
    <row r="402" spans="54:54" x14ac:dyDescent="0.25">
      <c r="BB402" s="3"/>
    </row>
    <row r="403" spans="54:54" x14ac:dyDescent="0.25">
      <c r="BB403" s="3"/>
    </row>
    <row r="404" spans="54:54" x14ac:dyDescent="0.25">
      <c r="BB404" s="3"/>
    </row>
    <row r="405" spans="54:54" x14ac:dyDescent="0.25">
      <c r="BB405" s="3"/>
    </row>
    <row r="406" spans="54:54" x14ac:dyDescent="0.25">
      <c r="BB406" s="3"/>
    </row>
    <row r="407" spans="54:54" x14ac:dyDescent="0.25">
      <c r="BB407" s="3"/>
    </row>
    <row r="408" spans="54:54" x14ac:dyDescent="0.25">
      <c r="BB408" s="3"/>
    </row>
    <row r="409" spans="54:54" x14ac:dyDescent="0.25">
      <c r="BB409" s="3"/>
    </row>
    <row r="410" spans="54:54" x14ac:dyDescent="0.25">
      <c r="BB410" s="3"/>
    </row>
    <row r="411" spans="54:54" x14ac:dyDescent="0.25">
      <c r="BB411" s="3"/>
    </row>
    <row r="412" spans="54:54" x14ac:dyDescent="0.25">
      <c r="BB412" s="3"/>
    </row>
    <row r="413" spans="54:54" x14ac:dyDescent="0.25">
      <c r="BB413" s="3"/>
    </row>
    <row r="414" spans="54:54" x14ac:dyDescent="0.25">
      <c r="BB414" s="3"/>
    </row>
    <row r="415" spans="54:54" x14ac:dyDescent="0.25">
      <c r="BB415" s="3"/>
    </row>
    <row r="416" spans="54:54" x14ac:dyDescent="0.25">
      <c r="BB416" s="3"/>
    </row>
    <row r="417" spans="54:54" x14ac:dyDescent="0.25">
      <c r="BB417" s="3"/>
    </row>
    <row r="418" spans="54:54" x14ac:dyDescent="0.25">
      <c r="BB418" s="3"/>
    </row>
    <row r="419" spans="54:54" x14ac:dyDescent="0.25">
      <c r="BB419" s="3"/>
    </row>
    <row r="420" spans="54:54" x14ac:dyDescent="0.25">
      <c r="BB420" s="3"/>
    </row>
    <row r="421" spans="54:54" x14ac:dyDescent="0.25">
      <c r="BB421" s="3"/>
    </row>
    <row r="422" spans="54:54" x14ac:dyDescent="0.25">
      <c r="BB422" s="3"/>
    </row>
    <row r="423" spans="54:54" x14ac:dyDescent="0.25">
      <c r="BB423" s="3"/>
    </row>
    <row r="424" spans="54:54" x14ac:dyDescent="0.25">
      <c r="BB424" s="3"/>
    </row>
    <row r="425" spans="54:54" x14ac:dyDescent="0.25">
      <c r="BB425" s="3"/>
    </row>
    <row r="426" spans="54:54" x14ac:dyDescent="0.25">
      <c r="BB426" s="3"/>
    </row>
    <row r="427" spans="54:54" x14ac:dyDescent="0.25">
      <c r="BB427" s="3"/>
    </row>
    <row r="428" spans="54:54" x14ac:dyDescent="0.25">
      <c r="BB428" s="3"/>
    </row>
    <row r="429" spans="54:54" x14ac:dyDescent="0.25">
      <c r="BB429" s="3"/>
    </row>
    <row r="430" spans="54:54" x14ac:dyDescent="0.25">
      <c r="BB430" s="3"/>
    </row>
    <row r="431" spans="54:54" x14ac:dyDescent="0.25">
      <c r="BB431" s="3"/>
    </row>
    <row r="432" spans="54:54" x14ac:dyDescent="0.25">
      <c r="BB432" s="3"/>
    </row>
    <row r="433" spans="54:54" x14ac:dyDescent="0.25">
      <c r="BB433" s="3"/>
    </row>
    <row r="434" spans="54:54" x14ac:dyDescent="0.25">
      <c r="BB434" s="3"/>
    </row>
    <row r="435" spans="54:54" x14ac:dyDescent="0.25">
      <c r="BB435" s="3"/>
    </row>
    <row r="436" spans="54:54" x14ac:dyDescent="0.25">
      <c r="BB436" s="3"/>
    </row>
    <row r="437" spans="54:54" x14ac:dyDescent="0.25">
      <c r="BB437" s="3"/>
    </row>
    <row r="438" spans="54:54" x14ac:dyDescent="0.25">
      <c r="BB438" s="3"/>
    </row>
    <row r="439" spans="54:54" x14ac:dyDescent="0.25">
      <c r="BB439" s="3"/>
    </row>
    <row r="440" spans="54:54" x14ac:dyDescent="0.25">
      <c r="BB440" s="3"/>
    </row>
    <row r="441" spans="54:54" x14ac:dyDescent="0.25">
      <c r="BB441" s="3"/>
    </row>
    <row r="442" spans="54:54" x14ac:dyDescent="0.25">
      <c r="BB442" s="3"/>
    </row>
    <row r="443" spans="54:54" x14ac:dyDescent="0.25">
      <c r="BB443" s="3"/>
    </row>
    <row r="444" spans="54:54" x14ac:dyDescent="0.25">
      <c r="BB444" s="3"/>
    </row>
    <row r="445" spans="54:54" x14ac:dyDescent="0.25">
      <c r="BB445" s="3"/>
    </row>
    <row r="446" spans="54:54" x14ac:dyDescent="0.25">
      <c r="BB446" s="3"/>
    </row>
    <row r="447" spans="54:54" x14ac:dyDescent="0.25">
      <c r="BB447" s="3"/>
    </row>
    <row r="448" spans="54:54" x14ac:dyDescent="0.25">
      <c r="BB448" s="3"/>
    </row>
    <row r="449" spans="54:54" x14ac:dyDescent="0.25">
      <c r="BB449" s="3"/>
    </row>
    <row r="450" spans="54:54" x14ac:dyDescent="0.25">
      <c r="BB450" s="3"/>
    </row>
    <row r="451" spans="54:54" x14ac:dyDescent="0.25">
      <c r="BB451" s="3"/>
    </row>
    <row r="452" spans="54:54" x14ac:dyDescent="0.25">
      <c r="BB452" s="3"/>
    </row>
    <row r="453" spans="54:54" x14ac:dyDescent="0.25">
      <c r="BB453" s="3"/>
    </row>
    <row r="454" spans="54:54" x14ac:dyDescent="0.25">
      <c r="BB454" s="3"/>
    </row>
    <row r="455" spans="54:54" x14ac:dyDescent="0.25">
      <c r="BB455" s="3"/>
    </row>
    <row r="456" spans="54:54" x14ac:dyDescent="0.25">
      <c r="BB456" s="3"/>
    </row>
    <row r="457" spans="54:54" x14ac:dyDescent="0.25">
      <c r="BB457" s="3"/>
    </row>
    <row r="458" spans="54:54" x14ac:dyDescent="0.25">
      <c r="BB458" s="3"/>
    </row>
    <row r="459" spans="54:54" x14ac:dyDescent="0.25">
      <c r="BB459" s="3"/>
    </row>
    <row r="460" spans="54:54" x14ac:dyDescent="0.25">
      <c r="BB460" s="3"/>
    </row>
    <row r="461" spans="54:54" x14ac:dyDescent="0.25">
      <c r="BB461" s="3"/>
    </row>
    <row r="462" spans="54:54" x14ac:dyDescent="0.25">
      <c r="BB462" s="3"/>
    </row>
    <row r="463" spans="54:54" x14ac:dyDescent="0.25">
      <c r="BB463" s="3"/>
    </row>
    <row r="464" spans="54:54" x14ac:dyDescent="0.25">
      <c r="BB464" s="3"/>
    </row>
    <row r="465" spans="54:54" x14ac:dyDescent="0.25">
      <c r="BB465" s="3"/>
    </row>
    <row r="466" spans="54:54" x14ac:dyDescent="0.25">
      <c r="BB466" s="3"/>
    </row>
    <row r="467" spans="54:54" x14ac:dyDescent="0.25">
      <c r="BB467" s="3"/>
    </row>
    <row r="468" spans="54:54" x14ac:dyDescent="0.25">
      <c r="BB468" s="3"/>
    </row>
    <row r="469" spans="54:54" x14ac:dyDescent="0.25">
      <c r="BB469" s="3"/>
    </row>
    <row r="470" spans="54:54" x14ac:dyDescent="0.25">
      <c r="BB470" s="3"/>
    </row>
    <row r="471" spans="54:54" x14ac:dyDescent="0.25">
      <c r="BB471" s="3"/>
    </row>
    <row r="472" spans="54:54" x14ac:dyDescent="0.25">
      <c r="BB472" s="3"/>
    </row>
    <row r="473" spans="54:54" x14ac:dyDescent="0.25">
      <c r="BB473" s="3"/>
    </row>
    <row r="474" spans="54:54" x14ac:dyDescent="0.25">
      <c r="BB474" s="3"/>
    </row>
    <row r="475" spans="54:54" x14ac:dyDescent="0.25">
      <c r="BB475" s="3"/>
    </row>
    <row r="476" spans="54:54" x14ac:dyDescent="0.25">
      <c r="BB476" s="3"/>
    </row>
    <row r="477" spans="54:54" x14ac:dyDescent="0.25">
      <c r="BB477" s="3"/>
    </row>
    <row r="478" spans="54:54" x14ac:dyDescent="0.25">
      <c r="BB478" s="3"/>
    </row>
    <row r="479" spans="54:54" x14ac:dyDescent="0.25">
      <c r="BB479" s="3"/>
    </row>
    <row r="480" spans="54:54" x14ac:dyDescent="0.25">
      <c r="BB480" s="3"/>
    </row>
    <row r="481" spans="54:54" x14ac:dyDescent="0.25">
      <c r="BB481" s="3"/>
    </row>
    <row r="482" spans="54:54" x14ac:dyDescent="0.25">
      <c r="BB482" s="3"/>
    </row>
    <row r="483" spans="54:54" x14ac:dyDescent="0.25">
      <c r="BB483" s="3"/>
    </row>
    <row r="484" spans="54:54" x14ac:dyDescent="0.25">
      <c r="BB484" s="3"/>
    </row>
    <row r="485" spans="54:54" x14ac:dyDescent="0.25">
      <c r="BB485" s="3"/>
    </row>
    <row r="486" spans="54:54" x14ac:dyDescent="0.25">
      <c r="BB486" s="3"/>
    </row>
    <row r="487" spans="54:54" x14ac:dyDescent="0.25">
      <c r="BB487" s="3"/>
    </row>
    <row r="488" spans="54:54" x14ac:dyDescent="0.25">
      <c r="BB488" s="3"/>
    </row>
    <row r="489" spans="54:54" x14ac:dyDescent="0.25">
      <c r="BB489" s="3"/>
    </row>
    <row r="490" spans="54:54" x14ac:dyDescent="0.25">
      <c r="BB490" s="3"/>
    </row>
    <row r="491" spans="54:54" x14ac:dyDescent="0.25">
      <c r="BB491" s="3"/>
    </row>
    <row r="492" spans="54:54" x14ac:dyDescent="0.25">
      <c r="BB492" s="3"/>
    </row>
    <row r="493" spans="54:54" x14ac:dyDescent="0.25">
      <c r="BB493" s="3"/>
    </row>
    <row r="494" spans="54:54" x14ac:dyDescent="0.25">
      <c r="BB494" s="3"/>
    </row>
    <row r="495" spans="54:54" x14ac:dyDescent="0.25">
      <c r="BB495" s="3"/>
    </row>
    <row r="496" spans="54:54" x14ac:dyDescent="0.25">
      <c r="BB496" s="3"/>
    </row>
    <row r="497" spans="54:54" x14ac:dyDescent="0.25">
      <c r="BB497" s="3"/>
    </row>
    <row r="498" spans="54:54" x14ac:dyDescent="0.25">
      <c r="BB498" s="3"/>
    </row>
    <row r="499" spans="54:54" x14ac:dyDescent="0.25">
      <c r="BB499" s="3"/>
    </row>
    <row r="500" spans="54:54" x14ac:dyDescent="0.25">
      <c r="BB500" s="3"/>
    </row>
    <row r="501" spans="54:54" x14ac:dyDescent="0.25">
      <c r="BB501" s="3"/>
    </row>
    <row r="502" spans="54:54" x14ac:dyDescent="0.25">
      <c r="BB502" s="3"/>
    </row>
    <row r="503" spans="54:54" x14ac:dyDescent="0.25">
      <c r="BB503" s="3"/>
    </row>
    <row r="504" spans="54:54" x14ac:dyDescent="0.25">
      <c r="BB504" s="3"/>
    </row>
    <row r="505" spans="54:54" x14ac:dyDescent="0.25">
      <c r="BB505" s="3"/>
    </row>
    <row r="506" spans="54:54" x14ac:dyDescent="0.25">
      <c r="BB506" s="3"/>
    </row>
    <row r="507" spans="54:54" x14ac:dyDescent="0.25">
      <c r="BB507" s="3"/>
    </row>
    <row r="508" spans="54:54" x14ac:dyDescent="0.25">
      <c r="BB508" s="3"/>
    </row>
    <row r="509" spans="54:54" x14ac:dyDescent="0.25">
      <c r="BB509" s="3"/>
    </row>
    <row r="510" spans="54:54" x14ac:dyDescent="0.25">
      <c r="BB510" s="3"/>
    </row>
    <row r="511" spans="54:54" x14ac:dyDescent="0.25">
      <c r="BB511" s="3"/>
    </row>
    <row r="512" spans="54:54" x14ac:dyDescent="0.25">
      <c r="BB512" s="3"/>
    </row>
    <row r="513" spans="54:54" x14ac:dyDescent="0.25">
      <c r="BB513" s="3"/>
    </row>
    <row r="514" spans="54:54" x14ac:dyDescent="0.25">
      <c r="BB514" s="3"/>
    </row>
    <row r="515" spans="54:54" x14ac:dyDescent="0.25">
      <c r="BB515" s="3"/>
    </row>
    <row r="516" spans="54:54" x14ac:dyDescent="0.25">
      <c r="BB516" s="3"/>
    </row>
    <row r="517" spans="54:54" x14ac:dyDescent="0.25">
      <c r="BB517" s="3"/>
    </row>
    <row r="518" spans="54:54" x14ac:dyDescent="0.25">
      <c r="BB518" s="3"/>
    </row>
    <row r="519" spans="54:54" x14ac:dyDescent="0.25">
      <c r="BB519" s="3"/>
    </row>
    <row r="520" spans="54:54" x14ac:dyDescent="0.25">
      <c r="BB520" s="3"/>
    </row>
    <row r="521" spans="54:54" x14ac:dyDescent="0.25">
      <c r="BB521" s="3"/>
    </row>
    <row r="522" spans="54:54" x14ac:dyDescent="0.25">
      <c r="BB522" s="3"/>
    </row>
    <row r="523" spans="54:54" x14ac:dyDescent="0.25">
      <c r="BB523" s="3"/>
    </row>
    <row r="524" spans="54:54" x14ac:dyDescent="0.25">
      <c r="BB524" s="3"/>
    </row>
    <row r="525" spans="54:54" x14ac:dyDescent="0.25">
      <c r="BB525" s="3"/>
    </row>
    <row r="526" spans="54:54" x14ac:dyDescent="0.25">
      <c r="BB526" s="3"/>
    </row>
    <row r="527" spans="54:54" x14ac:dyDescent="0.25">
      <c r="BB527" s="3"/>
    </row>
    <row r="528" spans="54:54" x14ac:dyDescent="0.25">
      <c r="BB528" s="3"/>
    </row>
    <row r="529" spans="54:54" x14ac:dyDescent="0.25">
      <c r="BB529" s="3"/>
    </row>
    <row r="530" spans="54:54" x14ac:dyDescent="0.25">
      <c r="BB530" s="3"/>
    </row>
    <row r="531" spans="54:54" x14ac:dyDescent="0.25">
      <c r="BB531" s="3"/>
    </row>
    <row r="532" spans="54:54" x14ac:dyDescent="0.25">
      <c r="BB532" s="3"/>
    </row>
    <row r="533" spans="54:54" x14ac:dyDescent="0.25">
      <c r="BB533" s="3"/>
    </row>
    <row r="534" spans="54:54" x14ac:dyDescent="0.25">
      <c r="BB534" s="3"/>
    </row>
    <row r="535" spans="54:54" x14ac:dyDescent="0.25">
      <c r="BB535" s="3"/>
    </row>
    <row r="536" spans="54:54" x14ac:dyDescent="0.25">
      <c r="BB536" s="3"/>
    </row>
    <row r="537" spans="54:54" x14ac:dyDescent="0.25">
      <c r="BB537" s="3"/>
    </row>
    <row r="538" spans="54:54" x14ac:dyDescent="0.25">
      <c r="BB538" s="3"/>
    </row>
    <row r="539" spans="54:54" x14ac:dyDescent="0.25">
      <c r="BB539" s="3"/>
    </row>
    <row r="540" spans="54:54" x14ac:dyDescent="0.25">
      <c r="BB540" s="3"/>
    </row>
    <row r="541" spans="54:54" x14ac:dyDescent="0.25">
      <c r="BB541" s="3"/>
    </row>
    <row r="542" spans="54:54" x14ac:dyDescent="0.25">
      <c r="BB542" s="3"/>
    </row>
    <row r="543" spans="54:54" x14ac:dyDescent="0.25">
      <c r="BB543" s="3"/>
    </row>
    <row r="544" spans="54:54" x14ac:dyDescent="0.25">
      <c r="BB544" s="3"/>
    </row>
    <row r="545" spans="54:54" x14ac:dyDescent="0.25">
      <c r="BB545" s="3"/>
    </row>
    <row r="546" spans="54:54" x14ac:dyDescent="0.25">
      <c r="BB546" s="3"/>
    </row>
    <row r="547" spans="54:54" x14ac:dyDescent="0.25">
      <c r="BB547" s="3"/>
    </row>
    <row r="548" spans="54:54" x14ac:dyDescent="0.25">
      <c r="BB548" s="3"/>
    </row>
    <row r="549" spans="54:54" x14ac:dyDescent="0.25">
      <c r="BB549" s="3"/>
    </row>
    <row r="550" spans="54:54" x14ac:dyDescent="0.25">
      <c r="BB550" s="3"/>
    </row>
    <row r="551" spans="54:54" x14ac:dyDescent="0.25">
      <c r="BB551" s="3"/>
    </row>
    <row r="552" spans="54:54" x14ac:dyDescent="0.25">
      <c r="BB552" s="3"/>
    </row>
    <row r="553" spans="54:54" x14ac:dyDescent="0.25">
      <c r="BB553" s="3"/>
    </row>
    <row r="554" spans="54:54" x14ac:dyDescent="0.25">
      <c r="BB554" s="3"/>
    </row>
    <row r="555" spans="54:54" x14ac:dyDescent="0.25">
      <c r="BB555" s="3"/>
    </row>
    <row r="556" spans="54:54" x14ac:dyDescent="0.25">
      <c r="BB556" s="3"/>
    </row>
    <row r="557" spans="54:54" x14ac:dyDescent="0.25">
      <c r="BB557" s="3"/>
    </row>
    <row r="558" spans="54:54" x14ac:dyDescent="0.25">
      <c r="BB558" s="3"/>
    </row>
    <row r="559" spans="54:54" x14ac:dyDescent="0.25">
      <c r="BB559" s="3"/>
    </row>
    <row r="560" spans="54:54" x14ac:dyDescent="0.25">
      <c r="BB560" s="3"/>
    </row>
    <row r="561" spans="54:54" x14ac:dyDescent="0.25">
      <c r="BB561" s="3"/>
    </row>
    <row r="562" spans="54:54" x14ac:dyDescent="0.25">
      <c r="BB562" s="3"/>
    </row>
    <row r="563" spans="54:54" x14ac:dyDescent="0.25">
      <c r="BB563" s="3"/>
    </row>
    <row r="564" spans="54:54" x14ac:dyDescent="0.25">
      <c r="BB564" s="3"/>
    </row>
    <row r="565" spans="54:54" x14ac:dyDescent="0.25">
      <c r="BB565" s="3"/>
    </row>
    <row r="566" spans="54:54" x14ac:dyDescent="0.25">
      <c r="BB566" s="3"/>
    </row>
    <row r="567" spans="54:54" x14ac:dyDescent="0.25">
      <c r="BB567" s="3"/>
    </row>
    <row r="568" spans="54:54" x14ac:dyDescent="0.25">
      <c r="BB568" s="3"/>
    </row>
    <row r="569" spans="54:54" x14ac:dyDescent="0.25">
      <c r="BB569" s="3"/>
    </row>
    <row r="570" spans="54:54" x14ac:dyDescent="0.25">
      <c r="BB570" s="3"/>
    </row>
    <row r="571" spans="54:54" x14ac:dyDescent="0.25">
      <c r="BB571" s="3"/>
    </row>
    <row r="572" spans="54:54" x14ac:dyDescent="0.25">
      <c r="BB572" s="3"/>
    </row>
    <row r="573" spans="54:54" x14ac:dyDescent="0.25">
      <c r="BB573" s="3"/>
    </row>
    <row r="574" spans="54:54" x14ac:dyDescent="0.25">
      <c r="BB574" s="3"/>
    </row>
    <row r="575" spans="54:54" x14ac:dyDescent="0.25">
      <c r="BB575" s="3"/>
    </row>
    <row r="576" spans="54:54" x14ac:dyDescent="0.25">
      <c r="BB576" s="3"/>
    </row>
    <row r="577" spans="54:54" x14ac:dyDescent="0.25">
      <c r="BB577" s="3"/>
    </row>
    <row r="578" spans="54:54" x14ac:dyDescent="0.25">
      <c r="BB578" s="3"/>
    </row>
    <row r="579" spans="54:54" x14ac:dyDescent="0.25">
      <c r="BB579" s="3"/>
    </row>
    <row r="580" spans="54:54" x14ac:dyDescent="0.25">
      <c r="BB580" s="3"/>
    </row>
    <row r="581" spans="54:54" x14ac:dyDescent="0.25">
      <c r="BB581" s="3"/>
    </row>
    <row r="582" spans="54:54" x14ac:dyDescent="0.25">
      <c r="BB582" s="3"/>
    </row>
    <row r="583" spans="54:54" x14ac:dyDescent="0.25">
      <c r="BB583" s="3"/>
    </row>
    <row r="584" spans="54:54" x14ac:dyDescent="0.25">
      <c r="BB584" s="3"/>
    </row>
    <row r="585" spans="54:54" x14ac:dyDescent="0.25">
      <c r="BB585" s="3"/>
    </row>
    <row r="586" spans="54:54" x14ac:dyDescent="0.25">
      <c r="BB586" s="3"/>
    </row>
    <row r="587" spans="54:54" x14ac:dyDescent="0.25">
      <c r="BB587" s="3"/>
    </row>
    <row r="588" spans="54:54" x14ac:dyDescent="0.25">
      <c r="BB588" s="3"/>
    </row>
    <row r="589" spans="54:54" x14ac:dyDescent="0.25">
      <c r="BB589" s="3"/>
    </row>
    <row r="590" spans="54:54" x14ac:dyDescent="0.25">
      <c r="BB590" s="3"/>
    </row>
    <row r="591" spans="54:54" x14ac:dyDescent="0.25">
      <c r="BB591" s="3"/>
    </row>
    <row r="592" spans="54:54" x14ac:dyDescent="0.25">
      <c r="BB592" s="3"/>
    </row>
    <row r="593" spans="54:54" x14ac:dyDescent="0.25">
      <c r="BB593" s="3"/>
    </row>
    <row r="594" spans="54:54" x14ac:dyDescent="0.25">
      <c r="BB594" s="3"/>
    </row>
    <row r="595" spans="54:54" x14ac:dyDescent="0.25">
      <c r="BB595" s="3"/>
    </row>
    <row r="596" spans="54:54" x14ac:dyDescent="0.25">
      <c r="BB596" s="3"/>
    </row>
    <row r="597" spans="54:54" x14ac:dyDescent="0.25">
      <c r="BB597" s="3"/>
    </row>
    <row r="598" spans="54:54" x14ac:dyDescent="0.25">
      <c r="BB598" s="3"/>
    </row>
    <row r="599" spans="54:54" x14ac:dyDescent="0.25">
      <c r="BB599" s="3"/>
    </row>
    <row r="600" spans="54:54" x14ac:dyDescent="0.25">
      <c r="BB600" s="3"/>
    </row>
    <row r="601" spans="54:54" x14ac:dyDescent="0.25">
      <c r="BB601" s="3"/>
    </row>
    <row r="602" spans="54:54" x14ac:dyDescent="0.25">
      <c r="BB602" s="3"/>
    </row>
    <row r="603" spans="54:54" x14ac:dyDescent="0.25">
      <c r="BB603" s="3"/>
    </row>
    <row r="604" spans="54:54" x14ac:dyDescent="0.25">
      <c r="BB604" s="3"/>
    </row>
    <row r="605" spans="54:54" x14ac:dyDescent="0.25">
      <c r="BB605" s="3"/>
    </row>
    <row r="606" spans="54:54" x14ac:dyDescent="0.25">
      <c r="BB606" s="3"/>
    </row>
    <row r="607" spans="54:54" x14ac:dyDescent="0.25">
      <c r="BB607" s="3"/>
    </row>
    <row r="608" spans="54:54" x14ac:dyDescent="0.25">
      <c r="BB608" s="3"/>
    </row>
    <row r="609" spans="54:54" x14ac:dyDescent="0.25">
      <c r="BB609" s="3"/>
    </row>
    <row r="610" spans="54:54" x14ac:dyDescent="0.25">
      <c r="BB610" s="3"/>
    </row>
    <row r="611" spans="54:54" x14ac:dyDescent="0.25">
      <c r="BB611" s="3"/>
    </row>
    <row r="612" spans="54:54" x14ac:dyDescent="0.25">
      <c r="BB612" s="3"/>
    </row>
    <row r="613" spans="54:54" x14ac:dyDescent="0.25">
      <c r="BB613" s="3"/>
    </row>
    <row r="614" spans="54:54" x14ac:dyDescent="0.25">
      <c r="BB614" s="3"/>
    </row>
    <row r="615" spans="54:54" x14ac:dyDescent="0.25">
      <c r="BB615" s="3"/>
    </row>
    <row r="616" spans="54:54" x14ac:dyDescent="0.25">
      <c r="BB616" s="3"/>
    </row>
    <row r="617" spans="54:54" x14ac:dyDescent="0.25">
      <c r="BB617" s="3"/>
    </row>
    <row r="618" spans="54:54" x14ac:dyDescent="0.25">
      <c r="BB618" s="3"/>
    </row>
    <row r="619" spans="54:54" x14ac:dyDescent="0.25">
      <c r="BB619" s="3"/>
    </row>
    <row r="620" spans="54:54" x14ac:dyDescent="0.25">
      <c r="BB620" s="3"/>
    </row>
    <row r="621" spans="54:54" x14ac:dyDescent="0.25">
      <c r="BB621" s="3"/>
    </row>
    <row r="622" spans="54:54" x14ac:dyDescent="0.25">
      <c r="BB622" s="3"/>
    </row>
    <row r="623" spans="54:54" x14ac:dyDescent="0.25">
      <c r="BB623" s="3"/>
    </row>
    <row r="624" spans="54:54" x14ac:dyDescent="0.25">
      <c r="BB624" s="3"/>
    </row>
    <row r="625" spans="54:54" x14ac:dyDescent="0.25">
      <c r="BB625" s="3"/>
    </row>
    <row r="626" spans="54:54" x14ac:dyDescent="0.25">
      <c r="BB626" s="3"/>
    </row>
    <row r="627" spans="54:54" x14ac:dyDescent="0.25">
      <c r="BB627" s="3"/>
    </row>
    <row r="628" spans="54:54" x14ac:dyDescent="0.25">
      <c r="BB628" s="3"/>
    </row>
    <row r="629" spans="54:54" x14ac:dyDescent="0.25">
      <c r="BB629" s="3"/>
    </row>
    <row r="630" spans="54:54" x14ac:dyDescent="0.25">
      <c r="BB630" s="3"/>
    </row>
    <row r="631" spans="54:54" x14ac:dyDescent="0.25">
      <c r="BB631" s="3"/>
    </row>
    <row r="632" spans="54:54" x14ac:dyDescent="0.25">
      <c r="BB632" s="3"/>
    </row>
    <row r="633" spans="54:54" x14ac:dyDescent="0.25">
      <c r="BB633" s="3"/>
    </row>
    <row r="634" spans="54:54" x14ac:dyDescent="0.25">
      <c r="BB634" s="3"/>
    </row>
    <row r="635" spans="54:54" x14ac:dyDescent="0.25">
      <c r="BB635" s="3"/>
    </row>
    <row r="636" spans="54:54" x14ac:dyDescent="0.25">
      <c r="BB636" s="3"/>
    </row>
    <row r="637" spans="54:54" x14ac:dyDescent="0.25">
      <c r="BB637" s="3"/>
    </row>
    <row r="638" spans="54:54" x14ac:dyDescent="0.25">
      <c r="BB638" s="3"/>
    </row>
    <row r="639" spans="54:54" x14ac:dyDescent="0.25">
      <c r="BB639" s="3"/>
    </row>
    <row r="640" spans="54:54" x14ac:dyDescent="0.25">
      <c r="BB640" s="3"/>
    </row>
    <row r="641" spans="54:54" x14ac:dyDescent="0.25">
      <c r="BB641" s="3"/>
    </row>
    <row r="642" spans="54:54" x14ac:dyDescent="0.25">
      <c r="BB642" s="3"/>
    </row>
    <row r="643" spans="54:54" x14ac:dyDescent="0.25">
      <c r="BB643" s="3"/>
    </row>
    <row r="644" spans="54:54" x14ac:dyDescent="0.25">
      <c r="BB644" s="3"/>
    </row>
    <row r="645" spans="54:54" x14ac:dyDescent="0.25">
      <c r="BB645" s="3"/>
    </row>
    <row r="646" spans="54:54" x14ac:dyDescent="0.25">
      <c r="BB646" s="3"/>
    </row>
    <row r="647" spans="54:54" x14ac:dyDescent="0.25">
      <c r="BB647" s="3"/>
    </row>
    <row r="648" spans="54:54" x14ac:dyDescent="0.25">
      <c r="BB648" s="3"/>
    </row>
    <row r="649" spans="54:54" x14ac:dyDescent="0.25">
      <c r="BB649" s="3"/>
    </row>
    <row r="650" spans="54:54" x14ac:dyDescent="0.25">
      <c r="BB650" s="3"/>
    </row>
    <row r="651" spans="54:54" x14ac:dyDescent="0.25">
      <c r="BB651" s="3"/>
    </row>
    <row r="652" spans="54:54" x14ac:dyDescent="0.25">
      <c r="BB652" s="3"/>
    </row>
    <row r="653" spans="54:54" x14ac:dyDescent="0.25">
      <c r="BB653" s="3"/>
    </row>
    <row r="654" spans="54:54" x14ac:dyDescent="0.25">
      <c r="BB654" s="3"/>
    </row>
    <row r="655" spans="54:54" x14ac:dyDescent="0.25">
      <c r="BB655" s="3"/>
    </row>
    <row r="656" spans="54:54" x14ac:dyDescent="0.25">
      <c r="BB656" s="3"/>
    </row>
    <row r="657" spans="54:54" x14ac:dyDescent="0.25">
      <c r="BB657" s="3"/>
    </row>
    <row r="658" spans="54:54" x14ac:dyDescent="0.25">
      <c r="BB658" s="3"/>
    </row>
    <row r="659" spans="54:54" x14ac:dyDescent="0.25">
      <c r="BB659" s="3"/>
    </row>
    <row r="660" spans="54:54" x14ac:dyDescent="0.25">
      <c r="BB660" s="3"/>
    </row>
    <row r="661" spans="54:54" x14ac:dyDescent="0.25">
      <c r="BB661" s="3"/>
    </row>
    <row r="662" spans="54:54" x14ac:dyDescent="0.25">
      <c r="BB662" s="3"/>
    </row>
    <row r="663" spans="54:54" x14ac:dyDescent="0.25">
      <c r="BB663" s="3"/>
    </row>
    <row r="664" spans="54:54" x14ac:dyDescent="0.25">
      <c r="BB664" s="3"/>
    </row>
    <row r="665" spans="54:54" x14ac:dyDescent="0.25">
      <c r="BB665" s="3"/>
    </row>
    <row r="666" spans="54:54" x14ac:dyDescent="0.25">
      <c r="BB666" s="3"/>
    </row>
    <row r="667" spans="54:54" x14ac:dyDescent="0.25">
      <c r="BB667" s="3"/>
    </row>
    <row r="668" spans="54:54" x14ac:dyDescent="0.25">
      <c r="BB668" s="3"/>
    </row>
    <row r="669" spans="54:54" x14ac:dyDescent="0.25">
      <c r="BB669" s="3"/>
    </row>
    <row r="670" spans="54:54" x14ac:dyDescent="0.25">
      <c r="BB670" s="3"/>
    </row>
    <row r="671" spans="54:54" x14ac:dyDescent="0.25">
      <c r="BB671" s="3"/>
    </row>
    <row r="672" spans="54:54" x14ac:dyDescent="0.25">
      <c r="BB672" s="3"/>
    </row>
    <row r="673" spans="54:54" x14ac:dyDescent="0.25">
      <c r="BB673" s="3"/>
    </row>
    <row r="674" spans="54:54" x14ac:dyDescent="0.25">
      <c r="BB674" s="3"/>
    </row>
    <row r="675" spans="54:54" x14ac:dyDescent="0.25">
      <c r="BB675" s="3"/>
    </row>
    <row r="676" spans="54:54" x14ac:dyDescent="0.25">
      <c r="BB676" s="3"/>
    </row>
    <row r="677" spans="54:54" x14ac:dyDescent="0.25">
      <c r="BB677" s="3"/>
    </row>
    <row r="678" spans="54:54" x14ac:dyDescent="0.25">
      <c r="BB678" s="3"/>
    </row>
    <row r="679" spans="54:54" x14ac:dyDescent="0.25">
      <c r="BB679" s="3"/>
    </row>
    <row r="680" spans="54:54" x14ac:dyDescent="0.25">
      <c r="BB680" s="3"/>
    </row>
    <row r="681" spans="54:54" x14ac:dyDescent="0.25">
      <c r="BB681" s="3"/>
    </row>
    <row r="682" spans="54:54" x14ac:dyDescent="0.25">
      <c r="BB682" s="3"/>
    </row>
    <row r="683" spans="54:54" x14ac:dyDescent="0.25">
      <c r="BB683" s="3"/>
    </row>
    <row r="684" spans="54:54" x14ac:dyDescent="0.25">
      <c r="BB684" s="3"/>
    </row>
    <row r="685" spans="54:54" x14ac:dyDescent="0.25">
      <c r="BB685" s="3"/>
    </row>
    <row r="686" spans="54:54" x14ac:dyDescent="0.25">
      <c r="BB686" s="3"/>
    </row>
    <row r="687" spans="54:54" x14ac:dyDescent="0.25">
      <c r="BB687" s="3"/>
    </row>
    <row r="688" spans="54:54" x14ac:dyDescent="0.25">
      <c r="BB688" s="3"/>
    </row>
    <row r="689" spans="54:54" x14ac:dyDescent="0.25">
      <c r="BB689" s="3"/>
    </row>
    <row r="690" spans="54:54" x14ac:dyDescent="0.25">
      <c r="BB690" s="3"/>
    </row>
    <row r="691" spans="54:54" x14ac:dyDescent="0.25">
      <c r="BB691" s="3"/>
    </row>
    <row r="692" spans="54:54" x14ac:dyDescent="0.25">
      <c r="BB692" s="3"/>
    </row>
    <row r="693" spans="54:54" x14ac:dyDescent="0.25">
      <c r="BB693" s="3"/>
    </row>
    <row r="694" spans="54:54" x14ac:dyDescent="0.25">
      <c r="BB694" s="3"/>
    </row>
    <row r="695" spans="54:54" x14ac:dyDescent="0.25">
      <c r="BB695" s="3"/>
    </row>
    <row r="696" spans="54:54" x14ac:dyDescent="0.25">
      <c r="BB696" s="3"/>
    </row>
    <row r="697" spans="54:54" x14ac:dyDescent="0.25">
      <c r="BB697" s="3"/>
    </row>
    <row r="698" spans="54:54" x14ac:dyDescent="0.25">
      <c r="BB698" s="3"/>
    </row>
    <row r="699" spans="54:54" x14ac:dyDescent="0.25">
      <c r="BB699" s="3"/>
    </row>
    <row r="700" spans="54:54" x14ac:dyDescent="0.25">
      <c r="BB700" s="3"/>
    </row>
    <row r="701" spans="54:54" x14ac:dyDescent="0.25">
      <c r="BB701" s="3"/>
    </row>
    <row r="702" spans="54:54" x14ac:dyDescent="0.25">
      <c r="BB702" s="3"/>
    </row>
    <row r="703" spans="54:54" x14ac:dyDescent="0.25">
      <c r="BB703" s="3"/>
    </row>
    <row r="704" spans="54:54" x14ac:dyDescent="0.25">
      <c r="BB704" s="3"/>
    </row>
    <row r="705" spans="54:54" x14ac:dyDescent="0.25">
      <c r="BB705" s="3"/>
    </row>
    <row r="706" spans="54:54" x14ac:dyDescent="0.25">
      <c r="BB706" s="3"/>
    </row>
    <row r="707" spans="54:54" x14ac:dyDescent="0.25">
      <c r="BB707" s="3"/>
    </row>
    <row r="708" spans="54:54" x14ac:dyDescent="0.25">
      <c r="BB708" s="3"/>
    </row>
    <row r="709" spans="54:54" x14ac:dyDescent="0.25">
      <c r="BB709" s="3"/>
    </row>
    <row r="710" spans="54:54" x14ac:dyDescent="0.25">
      <c r="BB710" s="3"/>
    </row>
    <row r="711" spans="54:54" x14ac:dyDescent="0.25">
      <c r="BB711" s="3"/>
    </row>
    <row r="712" spans="54:54" x14ac:dyDescent="0.25">
      <c r="BB712" s="3"/>
    </row>
    <row r="713" spans="54:54" x14ac:dyDescent="0.25">
      <c r="BB713" s="3"/>
    </row>
    <row r="714" spans="54:54" x14ac:dyDescent="0.25">
      <c r="BB714" s="3"/>
    </row>
    <row r="715" spans="54:54" x14ac:dyDescent="0.25">
      <c r="BB715" s="3"/>
    </row>
    <row r="716" spans="54:54" x14ac:dyDescent="0.25">
      <c r="BB716" s="3"/>
    </row>
    <row r="717" spans="54:54" x14ac:dyDescent="0.25">
      <c r="BB717" s="3"/>
    </row>
    <row r="718" spans="54:54" x14ac:dyDescent="0.25">
      <c r="BB718" s="3"/>
    </row>
    <row r="719" spans="54:54" x14ac:dyDescent="0.25">
      <c r="BB719" s="3"/>
    </row>
    <row r="720" spans="54:54" x14ac:dyDescent="0.25">
      <c r="BB720" s="3"/>
    </row>
    <row r="721" spans="54:54" x14ac:dyDescent="0.25">
      <c r="BB721" s="3"/>
    </row>
    <row r="722" spans="54:54" x14ac:dyDescent="0.25">
      <c r="BB722" s="3"/>
    </row>
    <row r="723" spans="54:54" x14ac:dyDescent="0.25">
      <c r="BB723" s="3"/>
    </row>
    <row r="724" spans="54:54" x14ac:dyDescent="0.25">
      <c r="BB724" s="3"/>
    </row>
    <row r="725" spans="54:54" x14ac:dyDescent="0.25">
      <c r="BB725" s="3"/>
    </row>
    <row r="726" spans="54:54" x14ac:dyDescent="0.25">
      <c r="BB726" s="3"/>
    </row>
    <row r="727" spans="54:54" x14ac:dyDescent="0.25">
      <c r="BB727" s="3"/>
    </row>
    <row r="728" spans="54:54" x14ac:dyDescent="0.25">
      <c r="BB728" s="3"/>
    </row>
    <row r="729" spans="54:54" x14ac:dyDescent="0.25">
      <c r="BB729" s="3"/>
    </row>
    <row r="730" spans="54:54" x14ac:dyDescent="0.25">
      <c r="BB730" s="3"/>
    </row>
    <row r="731" spans="54:54" x14ac:dyDescent="0.25">
      <c r="BB731" s="3"/>
    </row>
    <row r="732" spans="54:54" x14ac:dyDescent="0.25">
      <c r="BB732" s="3"/>
    </row>
    <row r="733" spans="54:54" x14ac:dyDescent="0.25">
      <c r="BB733" s="3"/>
    </row>
    <row r="734" spans="54:54" x14ac:dyDescent="0.25">
      <c r="BB734" s="3"/>
    </row>
    <row r="735" spans="54:54" x14ac:dyDescent="0.25">
      <c r="BB735" s="3"/>
    </row>
    <row r="736" spans="54:54" x14ac:dyDescent="0.25">
      <c r="BB736" s="3"/>
    </row>
    <row r="737" spans="54:54" x14ac:dyDescent="0.25">
      <c r="BB737" s="3"/>
    </row>
    <row r="738" spans="54:54" x14ac:dyDescent="0.25">
      <c r="BB738" s="3"/>
    </row>
    <row r="739" spans="54:54" x14ac:dyDescent="0.25">
      <c r="BB739" s="3"/>
    </row>
    <row r="740" spans="54:54" x14ac:dyDescent="0.25">
      <c r="BB740" s="3"/>
    </row>
    <row r="741" spans="54:54" x14ac:dyDescent="0.25">
      <c r="BB741" s="3"/>
    </row>
    <row r="742" spans="54:54" x14ac:dyDescent="0.25">
      <c r="BB742" s="3"/>
    </row>
    <row r="743" spans="54:54" x14ac:dyDescent="0.25">
      <c r="BB743" s="3"/>
    </row>
    <row r="744" spans="54:54" x14ac:dyDescent="0.25">
      <c r="BB744" s="3"/>
    </row>
    <row r="745" spans="54:54" x14ac:dyDescent="0.25">
      <c r="BB745" s="3"/>
    </row>
    <row r="746" spans="54:54" x14ac:dyDescent="0.25">
      <c r="BB746" s="3"/>
    </row>
    <row r="747" spans="54:54" x14ac:dyDescent="0.25">
      <c r="BB747" s="3"/>
    </row>
    <row r="748" spans="54:54" x14ac:dyDescent="0.25">
      <c r="BB748" s="3"/>
    </row>
    <row r="749" spans="54:54" x14ac:dyDescent="0.25">
      <c r="BB749" s="3"/>
    </row>
    <row r="750" spans="54:54" x14ac:dyDescent="0.25">
      <c r="BB750" s="3"/>
    </row>
    <row r="751" spans="54:54" x14ac:dyDescent="0.25">
      <c r="BB751" s="3"/>
    </row>
    <row r="752" spans="54:54" x14ac:dyDescent="0.25">
      <c r="BB752" s="3"/>
    </row>
    <row r="753" spans="54:54" x14ac:dyDescent="0.25">
      <c r="BB753" s="3"/>
    </row>
    <row r="754" spans="54:54" x14ac:dyDescent="0.25">
      <c r="BB754" s="3"/>
    </row>
    <row r="755" spans="54:54" x14ac:dyDescent="0.25">
      <c r="BB755" s="3"/>
    </row>
    <row r="756" spans="54:54" x14ac:dyDescent="0.25">
      <c r="BB756" s="3"/>
    </row>
    <row r="757" spans="54:54" x14ac:dyDescent="0.25">
      <c r="BB757" s="3"/>
    </row>
    <row r="758" spans="54:54" x14ac:dyDescent="0.25">
      <c r="BB758" s="3"/>
    </row>
    <row r="759" spans="54:54" x14ac:dyDescent="0.25">
      <c r="BB759" s="3"/>
    </row>
    <row r="760" spans="54:54" x14ac:dyDescent="0.25">
      <c r="BB760" s="3"/>
    </row>
    <row r="761" spans="54:54" x14ac:dyDescent="0.25">
      <c r="BB761" s="3"/>
    </row>
    <row r="762" spans="54:54" x14ac:dyDescent="0.25">
      <c r="BB762" s="3"/>
    </row>
    <row r="763" spans="54:54" x14ac:dyDescent="0.25">
      <c r="BB763" s="3"/>
    </row>
    <row r="764" spans="54:54" x14ac:dyDescent="0.25">
      <c r="BB764" s="3"/>
    </row>
    <row r="765" spans="54:54" x14ac:dyDescent="0.25">
      <c r="BB765" s="3"/>
    </row>
    <row r="766" spans="54:54" x14ac:dyDescent="0.25">
      <c r="BB766" s="3"/>
    </row>
    <row r="767" spans="54:54" x14ac:dyDescent="0.25">
      <c r="BB767" s="3"/>
    </row>
    <row r="768" spans="54:54" x14ac:dyDescent="0.25">
      <c r="BB768" s="3"/>
    </row>
    <row r="769" spans="54:54" x14ac:dyDescent="0.25">
      <c r="BB769" s="3"/>
    </row>
    <row r="770" spans="54:54" x14ac:dyDescent="0.25">
      <c r="BB770" s="3"/>
    </row>
    <row r="771" spans="54:54" x14ac:dyDescent="0.25">
      <c r="BB771" s="3"/>
    </row>
    <row r="772" spans="54:54" x14ac:dyDescent="0.25">
      <c r="BB772" s="3"/>
    </row>
    <row r="773" spans="54:54" x14ac:dyDescent="0.25">
      <c r="BB773" s="3"/>
    </row>
    <row r="774" spans="54:54" x14ac:dyDescent="0.25">
      <c r="BB774" s="3"/>
    </row>
    <row r="775" spans="54:54" x14ac:dyDescent="0.25">
      <c r="BB775" s="3"/>
    </row>
    <row r="776" spans="54:54" x14ac:dyDescent="0.25">
      <c r="BB776" s="3"/>
    </row>
    <row r="777" spans="54:54" x14ac:dyDescent="0.25">
      <c r="BB777" s="3"/>
    </row>
    <row r="778" spans="54:54" x14ac:dyDescent="0.25">
      <c r="BB778" s="3"/>
    </row>
    <row r="779" spans="54:54" x14ac:dyDescent="0.25">
      <c r="BB779" s="3"/>
    </row>
    <row r="780" spans="54:54" x14ac:dyDescent="0.25">
      <c r="BB780" s="3"/>
    </row>
    <row r="781" spans="54:54" x14ac:dyDescent="0.25">
      <c r="BB781" s="3"/>
    </row>
    <row r="782" spans="54:54" x14ac:dyDescent="0.25">
      <c r="BB782" s="3"/>
    </row>
    <row r="783" spans="54:54" x14ac:dyDescent="0.25">
      <c r="BB783" s="3"/>
    </row>
    <row r="784" spans="54:54" x14ac:dyDescent="0.25">
      <c r="BB784" s="3"/>
    </row>
    <row r="785" spans="54:54" x14ac:dyDescent="0.25">
      <c r="BB785" s="3"/>
    </row>
    <row r="786" spans="54:54" x14ac:dyDescent="0.25">
      <c r="BB786" s="3"/>
    </row>
    <row r="787" spans="54:54" x14ac:dyDescent="0.25">
      <c r="BB787" s="3"/>
    </row>
    <row r="788" spans="54:54" x14ac:dyDescent="0.25">
      <c r="BB788" s="3"/>
    </row>
    <row r="789" spans="54:54" x14ac:dyDescent="0.25">
      <c r="BB789" s="3"/>
    </row>
    <row r="790" spans="54:54" x14ac:dyDescent="0.25">
      <c r="BB790" s="3"/>
    </row>
    <row r="791" spans="54:54" x14ac:dyDescent="0.25">
      <c r="BB791" s="3"/>
    </row>
    <row r="792" spans="54:54" x14ac:dyDescent="0.25">
      <c r="BB792" s="3"/>
    </row>
    <row r="793" spans="54:54" x14ac:dyDescent="0.25">
      <c r="BB793" s="3"/>
    </row>
    <row r="794" spans="54:54" x14ac:dyDescent="0.25">
      <c r="BB794" s="3"/>
    </row>
    <row r="795" spans="54:54" x14ac:dyDescent="0.25">
      <c r="BB795" s="3"/>
    </row>
    <row r="796" spans="54:54" x14ac:dyDescent="0.25">
      <c r="BB796" s="3"/>
    </row>
    <row r="797" spans="54:54" x14ac:dyDescent="0.25">
      <c r="BB797" s="3"/>
    </row>
    <row r="798" spans="54:54" x14ac:dyDescent="0.25">
      <c r="BB798" s="3"/>
    </row>
    <row r="799" spans="54:54" x14ac:dyDescent="0.25">
      <c r="BB799" s="3"/>
    </row>
    <row r="800" spans="54:54" x14ac:dyDescent="0.25">
      <c r="BB800" s="3"/>
    </row>
    <row r="801" spans="54:54" x14ac:dyDescent="0.25">
      <c r="BB801" s="3"/>
    </row>
    <row r="802" spans="54:54" x14ac:dyDescent="0.25">
      <c r="BB802" s="3"/>
    </row>
    <row r="803" spans="54:54" x14ac:dyDescent="0.25">
      <c r="BB803" s="3"/>
    </row>
    <row r="804" spans="54:54" x14ac:dyDescent="0.25">
      <c r="BB804" s="3"/>
    </row>
    <row r="805" spans="54:54" x14ac:dyDescent="0.25">
      <c r="BB805" s="3"/>
    </row>
    <row r="806" spans="54:54" x14ac:dyDescent="0.25">
      <c r="BB806" s="3"/>
    </row>
    <row r="807" spans="54:54" x14ac:dyDescent="0.25">
      <c r="BB807" s="3"/>
    </row>
    <row r="808" spans="54:54" x14ac:dyDescent="0.25">
      <c r="BB808" s="3"/>
    </row>
    <row r="809" spans="54:54" x14ac:dyDescent="0.25">
      <c r="BB809" s="3"/>
    </row>
    <row r="810" spans="54:54" x14ac:dyDescent="0.25">
      <c r="BB810" s="3"/>
    </row>
    <row r="811" spans="54:54" x14ac:dyDescent="0.25">
      <c r="BB811" s="3"/>
    </row>
    <row r="812" spans="54:54" x14ac:dyDescent="0.25">
      <c r="BB812" s="3"/>
    </row>
    <row r="813" spans="54:54" x14ac:dyDescent="0.25">
      <c r="BB813" s="3"/>
    </row>
    <row r="814" spans="54:54" x14ac:dyDescent="0.25">
      <c r="BB814" s="3"/>
    </row>
    <row r="815" spans="54:54" x14ac:dyDescent="0.25">
      <c r="BB815" s="3"/>
    </row>
    <row r="816" spans="54:54" x14ac:dyDescent="0.25">
      <c r="BB816" s="3"/>
    </row>
    <row r="817" spans="54:54" x14ac:dyDescent="0.25">
      <c r="BB817" s="3"/>
    </row>
    <row r="818" spans="54:54" x14ac:dyDescent="0.25">
      <c r="BB818" s="3"/>
    </row>
    <row r="819" spans="54:54" x14ac:dyDescent="0.25">
      <c r="BB819" s="3"/>
    </row>
    <row r="820" spans="54:54" x14ac:dyDescent="0.25">
      <c r="BB820" s="3"/>
    </row>
    <row r="821" spans="54:54" x14ac:dyDescent="0.25">
      <c r="BB821" s="3"/>
    </row>
    <row r="822" spans="54:54" x14ac:dyDescent="0.25">
      <c r="BB822" s="3"/>
    </row>
    <row r="823" spans="54:54" x14ac:dyDescent="0.25">
      <c r="BB823" s="3"/>
    </row>
    <row r="824" spans="54:54" x14ac:dyDescent="0.25">
      <c r="BB824" s="3"/>
    </row>
    <row r="825" spans="54:54" x14ac:dyDescent="0.25">
      <c r="BB825" s="3"/>
    </row>
    <row r="826" spans="54:54" x14ac:dyDescent="0.25">
      <c r="BB826" s="3"/>
    </row>
    <row r="827" spans="54:54" x14ac:dyDescent="0.25">
      <c r="BB827" s="3"/>
    </row>
    <row r="828" spans="54:54" x14ac:dyDescent="0.25">
      <c r="BB828" s="3"/>
    </row>
    <row r="829" spans="54:54" x14ac:dyDescent="0.25">
      <c r="BB829" s="3"/>
    </row>
    <row r="830" spans="54:54" x14ac:dyDescent="0.25">
      <c r="BB830" s="3"/>
    </row>
    <row r="831" spans="54:54" x14ac:dyDescent="0.25">
      <c r="BB831" s="3"/>
    </row>
    <row r="832" spans="54:54" x14ac:dyDescent="0.25">
      <c r="BB832" s="3"/>
    </row>
    <row r="833" spans="54:54" x14ac:dyDescent="0.25">
      <c r="BB833" s="3"/>
    </row>
    <row r="834" spans="54:54" x14ac:dyDescent="0.25">
      <c r="BB834" s="3"/>
    </row>
    <row r="835" spans="54:54" x14ac:dyDescent="0.25">
      <c r="BB835" s="3"/>
    </row>
    <row r="836" spans="54:54" x14ac:dyDescent="0.25">
      <c r="BB836" s="3"/>
    </row>
    <row r="837" spans="54:54" x14ac:dyDescent="0.25">
      <c r="BB837" s="3"/>
    </row>
    <row r="838" spans="54:54" x14ac:dyDescent="0.25">
      <c r="BB838" s="3"/>
    </row>
    <row r="839" spans="54:54" x14ac:dyDescent="0.25">
      <c r="BB839" s="3"/>
    </row>
    <row r="840" spans="54:54" x14ac:dyDescent="0.25">
      <c r="BB840" s="3"/>
    </row>
    <row r="841" spans="54:54" x14ac:dyDescent="0.25">
      <c r="BB841" s="3"/>
    </row>
    <row r="842" spans="54:54" x14ac:dyDescent="0.25">
      <c r="BB842" s="3"/>
    </row>
    <row r="843" spans="54:54" x14ac:dyDescent="0.25">
      <c r="BB843" s="3"/>
    </row>
    <row r="844" spans="54:54" x14ac:dyDescent="0.25">
      <c r="BB844" s="3"/>
    </row>
    <row r="845" spans="54:54" x14ac:dyDescent="0.25">
      <c r="BB845" s="3"/>
    </row>
    <row r="846" spans="54:54" x14ac:dyDescent="0.25">
      <c r="BB846" s="3"/>
    </row>
    <row r="847" spans="54:54" x14ac:dyDescent="0.25">
      <c r="BB847" s="3"/>
    </row>
    <row r="848" spans="54:54" x14ac:dyDescent="0.25">
      <c r="BB848" s="3"/>
    </row>
    <row r="849" spans="54:54" x14ac:dyDescent="0.25">
      <c r="BB849" s="3"/>
    </row>
    <row r="850" spans="54:54" x14ac:dyDescent="0.25">
      <c r="BB850" s="3"/>
    </row>
    <row r="851" spans="54:54" x14ac:dyDescent="0.25">
      <c r="BB851" s="3"/>
    </row>
    <row r="852" spans="54:54" x14ac:dyDescent="0.25">
      <c r="BB852" s="3"/>
    </row>
    <row r="853" spans="54:54" x14ac:dyDescent="0.25">
      <c r="BB853" s="3"/>
    </row>
    <row r="854" spans="54:54" x14ac:dyDescent="0.25">
      <c r="BB854" s="3"/>
    </row>
    <row r="855" spans="54:54" x14ac:dyDescent="0.25">
      <c r="BB855" s="3"/>
    </row>
    <row r="856" spans="54:54" x14ac:dyDescent="0.25">
      <c r="BB856" s="3"/>
    </row>
    <row r="857" spans="54:54" x14ac:dyDescent="0.25">
      <c r="BB857" s="3"/>
    </row>
    <row r="858" spans="54:54" x14ac:dyDescent="0.25">
      <c r="BB858" s="3"/>
    </row>
    <row r="859" spans="54:54" x14ac:dyDescent="0.25">
      <c r="BB859" s="3"/>
    </row>
    <row r="860" spans="54:54" x14ac:dyDescent="0.25">
      <c r="BB860" s="3"/>
    </row>
    <row r="861" spans="54:54" x14ac:dyDescent="0.25">
      <c r="BB861" s="3"/>
    </row>
    <row r="862" spans="54:54" x14ac:dyDescent="0.25">
      <c r="BB862" s="3"/>
    </row>
    <row r="863" spans="54:54" x14ac:dyDescent="0.25">
      <c r="BB863" s="3"/>
    </row>
    <row r="864" spans="54:54" x14ac:dyDescent="0.25">
      <c r="BB864" s="3"/>
    </row>
    <row r="865" spans="54:54" x14ac:dyDescent="0.25">
      <c r="BB865" s="3"/>
    </row>
    <row r="866" spans="54:54" x14ac:dyDescent="0.25">
      <c r="BB866" s="3"/>
    </row>
    <row r="867" spans="54:54" x14ac:dyDescent="0.25">
      <c r="BB867" s="3"/>
    </row>
    <row r="868" spans="54:54" x14ac:dyDescent="0.25">
      <c r="BB868" s="3"/>
    </row>
    <row r="869" spans="54:54" x14ac:dyDescent="0.25">
      <c r="BB869" s="3"/>
    </row>
    <row r="870" spans="54:54" x14ac:dyDescent="0.25">
      <c r="BB870" s="3"/>
    </row>
    <row r="871" spans="54:54" x14ac:dyDescent="0.25">
      <c r="BB871" s="3"/>
    </row>
    <row r="872" spans="54:54" x14ac:dyDescent="0.25">
      <c r="BB872" s="3"/>
    </row>
    <row r="873" spans="54:54" x14ac:dyDescent="0.25">
      <c r="BB873" s="3"/>
    </row>
    <row r="874" spans="54:54" x14ac:dyDescent="0.25">
      <c r="BB874" s="3"/>
    </row>
    <row r="875" spans="54:54" x14ac:dyDescent="0.25">
      <c r="BB875" s="3"/>
    </row>
    <row r="876" spans="54:54" x14ac:dyDescent="0.25">
      <c r="BB876" s="3"/>
    </row>
    <row r="877" spans="54:54" x14ac:dyDescent="0.25">
      <c r="BB877" s="3"/>
    </row>
    <row r="878" spans="54:54" x14ac:dyDescent="0.25">
      <c r="BB878" s="3"/>
    </row>
    <row r="879" spans="54:54" x14ac:dyDescent="0.25">
      <c r="BB879" s="3"/>
    </row>
    <row r="880" spans="54:54" x14ac:dyDescent="0.25">
      <c r="BB880" s="3"/>
    </row>
    <row r="881" spans="54:54" x14ac:dyDescent="0.25">
      <c r="BB881" s="3"/>
    </row>
    <row r="882" spans="54:54" x14ac:dyDescent="0.25">
      <c r="BB882" s="3"/>
    </row>
    <row r="883" spans="54:54" x14ac:dyDescent="0.25">
      <c r="BB883" s="3"/>
    </row>
    <row r="884" spans="54:54" x14ac:dyDescent="0.25">
      <c r="BB884" s="3"/>
    </row>
    <row r="885" spans="54:54" x14ac:dyDescent="0.25">
      <c r="BB885" s="3"/>
    </row>
    <row r="886" spans="54:54" x14ac:dyDescent="0.25">
      <c r="BB886" s="3"/>
    </row>
    <row r="887" spans="54:54" x14ac:dyDescent="0.25">
      <c r="BB887" s="3"/>
    </row>
    <row r="888" spans="54:54" x14ac:dyDescent="0.25">
      <c r="BB888" s="3"/>
    </row>
    <row r="889" spans="54:54" x14ac:dyDescent="0.25">
      <c r="BB889" s="3"/>
    </row>
    <row r="890" spans="54:54" x14ac:dyDescent="0.25">
      <c r="BB890" s="3"/>
    </row>
    <row r="891" spans="54:54" x14ac:dyDescent="0.25">
      <c r="BB891" s="3"/>
    </row>
    <row r="892" spans="54:54" x14ac:dyDescent="0.25">
      <c r="BB892" s="3"/>
    </row>
    <row r="893" spans="54:54" x14ac:dyDescent="0.25">
      <c r="BB893" s="3"/>
    </row>
    <row r="894" spans="54:54" x14ac:dyDescent="0.25">
      <c r="BB894" s="3"/>
    </row>
    <row r="895" spans="54:54" x14ac:dyDescent="0.25">
      <c r="BB895" s="3"/>
    </row>
    <row r="896" spans="54:54" x14ac:dyDescent="0.25">
      <c r="BB896" s="3"/>
    </row>
    <row r="897" spans="54:54" x14ac:dyDescent="0.25">
      <c r="BB897" s="3"/>
    </row>
    <row r="898" spans="54:54" x14ac:dyDescent="0.25">
      <c r="BB898" s="3"/>
    </row>
    <row r="899" spans="54:54" x14ac:dyDescent="0.25">
      <c r="BB899" s="3"/>
    </row>
    <row r="900" spans="54:54" x14ac:dyDescent="0.25">
      <c r="BB900" s="3"/>
    </row>
    <row r="901" spans="54:54" x14ac:dyDescent="0.25">
      <c r="BB901" s="3"/>
    </row>
    <row r="902" spans="54:54" x14ac:dyDescent="0.25">
      <c r="BB902" s="3"/>
    </row>
    <row r="903" spans="54:54" x14ac:dyDescent="0.25">
      <c r="BB903" s="3"/>
    </row>
    <row r="904" spans="54:54" x14ac:dyDescent="0.25">
      <c r="BB904" s="3"/>
    </row>
    <row r="905" spans="54:54" x14ac:dyDescent="0.25">
      <c r="BB905" s="3"/>
    </row>
    <row r="906" spans="54:54" x14ac:dyDescent="0.25">
      <c r="BB906" s="3"/>
    </row>
    <row r="907" spans="54:54" x14ac:dyDescent="0.25">
      <c r="BB907" s="3"/>
    </row>
    <row r="908" spans="54:54" x14ac:dyDescent="0.25">
      <c r="BB908" s="3"/>
    </row>
    <row r="909" spans="54:54" x14ac:dyDescent="0.25">
      <c r="BB909" s="3"/>
    </row>
    <row r="910" spans="54:54" x14ac:dyDescent="0.25">
      <c r="BB910" s="3"/>
    </row>
    <row r="911" spans="54:54" x14ac:dyDescent="0.25">
      <c r="BB911" s="3"/>
    </row>
    <row r="912" spans="54:54" x14ac:dyDescent="0.25">
      <c r="BB912" s="3"/>
    </row>
    <row r="913" spans="54:54" x14ac:dyDescent="0.25">
      <c r="BB913" s="3"/>
    </row>
    <row r="914" spans="54:54" x14ac:dyDescent="0.25">
      <c r="BB914" s="3"/>
    </row>
    <row r="915" spans="54:54" x14ac:dyDescent="0.25">
      <c r="BB915" s="3"/>
    </row>
    <row r="916" spans="54:54" x14ac:dyDescent="0.25">
      <c r="BB916" s="3"/>
    </row>
    <row r="917" spans="54:54" x14ac:dyDescent="0.25">
      <c r="BB917" s="3"/>
    </row>
    <row r="918" spans="54:54" x14ac:dyDescent="0.25">
      <c r="BB918" s="3"/>
    </row>
    <row r="919" spans="54:54" x14ac:dyDescent="0.25">
      <c r="BB919" s="3"/>
    </row>
    <row r="920" spans="54:54" x14ac:dyDescent="0.25">
      <c r="BB920" s="3"/>
    </row>
    <row r="921" spans="54:54" x14ac:dyDescent="0.25">
      <c r="BB921" s="3"/>
    </row>
    <row r="922" spans="54:54" x14ac:dyDescent="0.25">
      <c r="BB922" s="3"/>
    </row>
    <row r="923" spans="54:54" x14ac:dyDescent="0.25">
      <c r="BB923" s="3"/>
    </row>
    <row r="924" spans="54:54" x14ac:dyDescent="0.25">
      <c r="BB924" s="3"/>
    </row>
    <row r="925" spans="54:54" x14ac:dyDescent="0.25">
      <c r="BB925" s="3"/>
    </row>
    <row r="926" spans="54:54" x14ac:dyDescent="0.25">
      <c r="BB926" s="3"/>
    </row>
    <row r="927" spans="54:54" x14ac:dyDescent="0.25">
      <c r="BB927" s="3"/>
    </row>
    <row r="928" spans="54:54" x14ac:dyDescent="0.25">
      <c r="BB928" s="3"/>
    </row>
    <row r="929" spans="54:54" x14ac:dyDescent="0.25">
      <c r="BB929" s="3"/>
    </row>
    <row r="930" spans="54:54" x14ac:dyDescent="0.25">
      <c r="BB930" s="3"/>
    </row>
    <row r="931" spans="54:54" x14ac:dyDescent="0.25">
      <c r="BB931" s="3"/>
    </row>
    <row r="932" spans="54:54" x14ac:dyDescent="0.25">
      <c r="BB932" s="3"/>
    </row>
    <row r="933" spans="54:54" x14ac:dyDescent="0.25">
      <c r="BB933" s="3"/>
    </row>
    <row r="934" spans="54:54" x14ac:dyDescent="0.25">
      <c r="BB934" s="3"/>
    </row>
    <row r="935" spans="54:54" x14ac:dyDescent="0.25">
      <c r="BB935" s="3"/>
    </row>
    <row r="936" spans="54:54" x14ac:dyDescent="0.25">
      <c r="BB936" s="3"/>
    </row>
    <row r="937" spans="54:54" x14ac:dyDescent="0.25">
      <c r="BB937" s="3"/>
    </row>
    <row r="938" spans="54:54" x14ac:dyDescent="0.25">
      <c r="BB938" s="3"/>
    </row>
    <row r="939" spans="54:54" x14ac:dyDescent="0.25">
      <c r="BB939" s="3"/>
    </row>
    <row r="940" spans="54:54" x14ac:dyDescent="0.25">
      <c r="BB940" s="3"/>
    </row>
    <row r="941" spans="54:54" x14ac:dyDescent="0.25">
      <c r="BB941" s="3"/>
    </row>
    <row r="942" spans="54:54" x14ac:dyDescent="0.25">
      <c r="BB942" s="3"/>
    </row>
    <row r="943" spans="54:54" x14ac:dyDescent="0.25">
      <c r="BB943" s="3"/>
    </row>
    <row r="944" spans="54:54" x14ac:dyDescent="0.25">
      <c r="BB944" s="3"/>
    </row>
    <row r="945" spans="54:54" x14ac:dyDescent="0.25">
      <c r="BB945" s="3"/>
    </row>
    <row r="946" spans="54:54" x14ac:dyDescent="0.25">
      <c r="BB946" s="3"/>
    </row>
    <row r="947" spans="54:54" x14ac:dyDescent="0.25">
      <c r="BB947" s="3"/>
    </row>
    <row r="948" spans="54:54" x14ac:dyDescent="0.25">
      <c r="BB948" s="3"/>
    </row>
    <row r="949" spans="54:54" x14ac:dyDescent="0.25">
      <c r="BB949" s="3"/>
    </row>
    <row r="950" spans="54:54" x14ac:dyDescent="0.25">
      <c r="BB950" s="3"/>
    </row>
    <row r="951" spans="54:54" x14ac:dyDescent="0.25">
      <c r="BB951" s="3"/>
    </row>
    <row r="952" spans="54:54" x14ac:dyDescent="0.25">
      <c r="BB952" s="3"/>
    </row>
    <row r="953" spans="54:54" x14ac:dyDescent="0.25">
      <c r="BB953" s="3"/>
    </row>
    <row r="954" spans="54:54" x14ac:dyDescent="0.25">
      <c r="BB954" s="3"/>
    </row>
    <row r="955" spans="54:54" x14ac:dyDescent="0.25">
      <c r="BB955" s="3"/>
    </row>
    <row r="956" spans="54:54" x14ac:dyDescent="0.25">
      <c r="BB956" s="3"/>
    </row>
    <row r="957" spans="54:54" x14ac:dyDescent="0.25">
      <c r="BB957" s="3"/>
    </row>
    <row r="958" spans="54:54" x14ac:dyDescent="0.25">
      <c r="BB958" s="3"/>
    </row>
    <row r="959" spans="54:54" x14ac:dyDescent="0.25">
      <c r="BB959" s="3"/>
    </row>
    <row r="960" spans="54:54" x14ac:dyDescent="0.25">
      <c r="BB960" s="3"/>
    </row>
    <row r="961" spans="54:54" x14ac:dyDescent="0.25">
      <c r="BB961" s="3"/>
    </row>
    <row r="962" spans="54:54" x14ac:dyDescent="0.25">
      <c r="BB962" s="3"/>
    </row>
    <row r="963" spans="54:54" x14ac:dyDescent="0.25">
      <c r="BB963" s="3"/>
    </row>
    <row r="964" spans="54:54" x14ac:dyDescent="0.25">
      <c r="BB964" s="3"/>
    </row>
    <row r="965" spans="54:54" x14ac:dyDescent="0.25">
      <c r="BB965" s="3"/>
    </row>
    <row r="966" spans="54:54" x14ac:dyDescent="0.25">
      <c r="BB966" s="3"/>
    </row>
    <row r="967" spans="54:54" x14ac:dyDescent="0.25">
      <c r="BB967" s="3"/>
    </row>
    <row r="968" spans="54:54" x14ac:dyDescent="0.25">
      <c r="BB968" s="3"/>
    </row>
    <row r="969" spans="54:54" x14ac:dyDescent="0.25">
      <c r="BB969" s="3"/>
    </row>
    <row r="970" spans="54:54" x14ac:dyDescent="0.25">
      <c r="BB970" s="3"/>
    </row>
    <row r="971" spans="54:54" x14ac:dyDescent="0.25">
      <c r="BB971" s="3"/>
    </row>
    <row r="972" spans="54:54" x14ac:dyDescent="0.25">
      <c r="BB972" s="3"/>
    </row>
    <row r="973" spans="54:54" x14ac:dyDescent="0.25">
      <c r="BB973" s="3"/>
    </row>
    <row r="974" spans="54:54" x14ac:dyDescent="0.25">
      <c r="BB974" s="3"/>
    </row>
    <row r="975" spans="54:54" x14ac:dyDescent="0.25">
      <c r="BB975" s="3"/>
    </row>
    <row r="976" spans="54:54" x14ac:dyDescent="0.25">
      <c r="BB976" s="3"/>
    </row>
    <row r="977" spans="54:54" x14ac:dyDescent="0.25">
      <c r="BB977" s="3"/>
    </row>
    <row r="978" spans="54:54" x14ac:dyDescent="0.25">
      <c r="BB978" s="3"/>
    </row>
    <row r="979" spans="54:54" x14ac:dyDescent="0.25">
      <c r="BB979" s="3"/>
    </row>
    <row r="980" spans="54:54" x14ac:dyDescent="0.25">
      <c r="BB980" s="3"/>
    </row>
    <row r="981" spans="54:54" x14ac:dyDescent="0.25">
      <c r="BB981" s="3"/>
    </row>
    <row r="982" spans="54:54" x14ac:dyDescent="0.25">
      <c r="BB982" s="3"/>
    </row>
    <row r="983" spans="54:54" x14ac:dyDescent="0.25">
      <c r="BB983" s="3"/>
    </row>
    <row r="984" spans="54:54" x14ac:dyDescent="0.25">
      <c r="BB984" s="3"/>
    </row>
    <row r="985" spans="54:54" x14ac:dyDescent="0.25">
      <c r="BB985" s="3"/>
    </row>
    <row r="986" spans="54:54" x14ac:dyDescent="0.25">
      <c r="BB986" s="3"/>
    </row>
    <row r="987" spans="54:54" x14ac:dyDescent="0.25">
      <c r="BB987" s="3"/>
    </row>
    <row r="988" spans="54:54" x14ac:dyDescent="0.25">
      <c r="BB988" s="3"/>
    </row>
    <row r="989" spans="54:54" x14ac:dyDescent="0.25">
      <c r="BB989" s="3"/>
    </row>
    <row r="990" spans="54:54" x14ac:dyDescent="0.25">
      <c r="BB990" s="3"/>
    </row>
    <row r="991" spans="54:54" x14ac:dyDescent="0.25">
      <c r="BB991" s="3"/>
    </row>
    <row r="992" spans="54:54" x14ac:dyDescent="0.25">
      <c r="BB992" s="3"/>
    </row>
    <row r="993" spans="54:54" x14ac:dyDescent="0.25">
      <c r="BB993" s="3"/>
    </row>
    <row r="994" spans="54:54" x14ac:dyDescent="0.25">
      <c r="BB994" s="3"/>
    </row>
    <row r="995" spans="54:54" x14ac:dyDescent="0.25">
      <c r="BB995" s="3"/>
    </row>
    <row r="996" spans="54:54" x14ac:dyDescent="0.25">
      <c r="BB996" s="3"/>
    </row>
    <row r="997" spans="54:54" x14ac:dyDescent="0.25">
      <c r="BB997" s="3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97"/>
  <sheetViews>
    <sheetView topLeftCell="B3" workbookViewId="0">
      <selection activeCell="BE31" sqref="BE31"/>
    </sheetView>
  </sheetViews>
  <sheetFormatPr baseColWidth="10" defaultRowHeight="15" x14ac:dyDescent="0.25"/>
  <cols>
    <col min="1" max="1" width="30.140625" style="1" customWidth="1"/>
    <col min="2" max="4" width="8.7109375" style="1" customWidth="1"/>
    <col min="5" max="40" width="8.7109375" style="1" hidden="1" customWidth="1"/>
    <col min="41" max="43" width="8.7109375" style="1" customWidth="1"/>
    <col min="44" max="48" width="8.7109375" style="1" hidden="1" customWidth="1"/>
    <col min="49" max="52" width="8.7109375" style="1" customWidth="1"/>
    <col min="53" max="53" width="8.7109375" style="2" customWidth="1"/>
    <col min="54" max="54" width="6.28515625" style="2" customWidth="1"/>
    <col min="55" max="55" width="6.7109375" style="2" customWidth="1"/>
    <col min="56" max="16384" width="11.42578125" style="1"/>
  </cols>
  <sheetData>
    <row r="1" spans="1:55" x14ac:dyDescent="0.25">
      <c r="A1" s="51" t="s">
        <v>90</v>
      </c>
      <c r="B1" s="52"/>
      <c r="C1" s="52"/>
      <c r="D1" s="52"/>
      <c r="E1" s="52"/>
      <c r="F1" s="52"/>
      <c r="G1" s="52"/>
      <c r="H1" s="52"/>
      <c r="BB1" s="3"/>
    </row>
    <row r="2" spans="1:55" x14ac:dyDescent="0.25">
      <c r="BB2" s="3"/>
    </row>
    <row r="3" spans="1:55" x14ac:dyDescent="0.25">
      <c r="A3" s="4" t="s">
        <v>92</v>
      </c>
      <c r="BB3" s="3"/>
    </row>
    <row r="4" spans="1:55" x14ac:dyDescent="0.25">
      <c r="D4" s="4"/>
      <c r="E4" s="4"/>
      <c r="BB4" s="3"/>
    </row>
    <row r="5" spans="1:55" x14ac:dyDescent="0.25">
      <c r="A5" s="5" t="s">
        <v>1</v>
      </c>
      <c r="B5" s="6">
        <f>5+8+3</f>
        <v>16</v>
      </c>
      <c r="C5" s="6">
        <f>(5*8)+8+3</f>
        <v>51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7"/>
      <c r="BB5" s="7"/>
      <c r="BC5" s="7"/>
    </row>
    <row r="6" spans="1:5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7"/>
      <c r="BC6" s="7"/>
    </row>
    <row r="7" spans="1:55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7"/>
      <c r="BC7" s="7"/>
    </row>
    <row r="8" spans="1:55" x14ac:dyDescent="0.25">
      <c r="A8" s="5" t="s">
        <v>2</v>
      </c>
      <c r="B8" s="8" t="s">
        <v>13</v>
      </c>
      <c r="C8" s="8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6" t="s">
        <v>30</v>
      </c>
      <c r="T8" s="6" t="s">
        <v>31</v>
      </c>
      <c r="U8" s="6" t="s">
        <v>32</v>
      </c>
      <c r="V8" s="6" t="s">
        <v>33</v>
      </c>
      <c r="W8" s="6" t="s">
        <v>34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45</v>
      </c>
      <c r="AI8" s="6" t="s">
        <v>46</v>
      </c>
      <c r="AJ8" s="6" t="s">
        <v>47</v>
      </c>
      <c r="AK8" s="6" t="s">
        <v>48</v>
      </c>
      <c r="AL8" s="6" t="s">
        <v>49</v>
      </c>
      <c r="AM8" s="6" t="s">
        <v>50</v>
      </c>
      <c r="AN8" s="6" t="s">
        <v>51</v>
      </c>
      <c r="AO8" s="6" t="s">
        <v>52</v>
      </c>
      <c r="AP8" s="6" t="s">
        <v>94</v>
      </c>
      <c r="AQ8" s="6" t="s">
        <v>95</v>
      </c>
      <c r="AR8" s="6" t="s">
        <v>96</v>
      </c>
      <c r="AS8" s="6" t="s">
        <v>97</v>
      </c>
      <c r="AT8" s="6" t="s">
        <v>98</v>
      </c>
      <c r="AU8" s="6" t="s">
        <v>99</v>
      </c>
      <c r="AV8" s="6" t="s">
        <v>100</v>
      </c>
      <c r="AW8" s="6" t="s">
        <v>101</v>
      </c>
      <c r="AX8" s="6" t="s">
        <v>11</v>
      </c>
      <c r="AY8" s="6" t="s">
        <v>12</v>
      </c>
      <c r="AZ8" s="6" t="s">
        <v>93</v>
      </c>
      <c r="BA8" s="6" t="s">
        <v>8</v>
      </c>
      <c r="BB8" s="3" t="s">
        <v>9</v>
      </c>
      <c r="BC8" s="3" t="s">
        <v>10</v>
      </c>
    </row>
    <row r="9" spans="1:55" ht="15.75" thickBot="1" x14ac:dyDescent="0.3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7"/>
      <c r="BB9" s="7"/>
      <c r="BC9" s="7"/>
    </row>
    <row r="10" spans="1:55" ht="15.75" thickBot="1" x14ac:dyDescent="0.3">
      <c r="A10" s="5" t="s">
        <v>3</v>
      </c>
      <c r="B10" s="45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1</v>
      </c>
      <c r="AZ10" s="47">
        <v>0</v>
      </c>
      <c r="BA10" s="48">
        <f>SUMPRODUCT(B10:AZ10,xj)</f>
        <v>5684.9999999999854</v>
      </c>
    </row>
    <row r="11" spans="1:55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7"/>
      <c r="BB11" s="7"/>
      <c r="BC11" s="7"/>
    </row>
    <row r="12" spans="1:55" x14ac:dyDescent="0.25">
      <c r="A12" s="5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7"/>
      <c r="BB12" s="7"/>
      <c r="BC12" s="7"/>
    </row>
    <row r="13" spans="1:55" x14ac:dyDescent="0.25">
      <c r="A13" s="9" t="s">
        <v>77</v>
      </c>
      <c r="B13" s="28">
        <v>1</v>
      </c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0">
        <f t="shared" ref="BA13:BA28" si="0">SUMPRODUCT(B13:AZ13,xj)</f>
        <v>1</v>
      </c>
      <c r="BB13" s="50" t="s">
        <v>7</v>
      </c>
      <c r="BC13" s="32">
        <v>1</v>
      </c>
    </row>
    <row r="14" spans="1:55" x14ac:dyDescent="0.25">
      <c r="A14" s="9" t="s">
        <v>78</v>
      </c>
      <c r="B14" s="30"/>
      <c r="C14" s="8"/>
      <c r="D14" s="8"/>
      <c r="E14" s="8"/>
      <c r="F14" s="8"/>
      <c r="G14" s="8"/>
      <c r="H14" s="8"/>
      <c r="I14" s="8"/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21">
        <f t="shared" si="0"/>
        <v>1.0000000000000007</v>
      </c>
      <c r="BB14" s="23" t="s">
        <v>7</v>
      </c>
      <c r="BC14" s="33">
        <v>1</v>
      </c>
    </row>
    <row r="15" spans="1:55" x14ac:dyDescent="0.25">
      <c r="A15" s="9" t="s">
        <v>79</v>
      </c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21">
        <f t="shared" si="0"/>
        <v>1.0000000000001095</v>
      </c>
      <c r="BB15" s="23" t="s">
        <v>7</v>
      </c>
      <c r="BC15" s="33">
        <v>1</v>
      </c>
    </row>
    <row r="16" spans="1:55" x14ac:dyDescent="0.25">
      <c r="A16" s="9" t="s">
        <v>80</v>
      </c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21">
        <f t="shared" si="0"/>
        <v>1</v>
      </c>
      <c r="BB16" s="23" t="s">
        <v>7</v>
      </c>
      <c r="BC16" s="33">
        <v>1</v>
      </c>
    </row>
    <row r="17" spans="1:55" x14ac:dyDescent="0.25">
      <c r="A17" s="9" t="s">
        <v>81</v>
      </c>
      <c r="B17" s="3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22">
        <f t="shared" si="0"/>
        <v>1</v>
      </c>
      <c r="BB17" s="24" t="s">
        <v>7</v>
      </c>
      <c r="BC17" s="41">
        <v>1</v>
      </c>
    </row>
    <row r="18" spans="1:55" x14ac:dyDescent="0.25">
      <c r="A18" s="9" t="s">
        <v>76</v>
      </c>
      <c r="B18" s="30">
        <v>1</v>
      </c>
      <c r="C18" s="8"/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>
        <v>1</v>
      </c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/>
      <c r="AK18" s="8"/>
      <c r="AL18" s="8"/>
      <c r="AM18" s="8"/>
      <c r="AN18" s="8"/>
      <c r="AO18" s="8"/>
      <c r="AP18" s="8">
        <v>-1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20">
        <f t="shared" si="0"/>
        <v>1.7377050322377406E-16</v>
      </c>
      <c r="BB18" s="11" t="s">
        <v>7</v>
      </c>
      <c r="BC18" s="33">
        <v>0</v>
      </c>
    </row>
    <row r="19" spans="1:55" x14ac:dyDescent="0.25">
      <c r="A19" s="9" t="s">
        <v>82</v>
      </c>
      <c r="B19" s="30"/>
      <c r="C19" s="8">
        <v>1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/>
      <c r="X19" s="8"/>
      <c r="Y19" s="8"/>
      <c r="Z19" s="8"/>
      <c r="AA19" s="8">
        <v>1</v>
      </c>
      <c r="AB19" s="8"/>
      <c r="AC19" s="8"/>
      <c r="AD19" s="8"/>
      <c r="AE19" s="8"/>
      <c r="AF19" s="8"/>
      <c r="AG19" s="8"/>
      <c r="AH19" s="8"/>
      <c r="AI19" s="8">
        <v>1</v>
      </c>
      <c r="AJ19" s="8"/>
      <c r="AK19" s="8"/>
      <c r="AL19" s="8"/>
      <c r="AM19" s="8"/>
      <c r="AN19" s="8"/>
      <c r="AO19" s="8"/>
      <c r="AP19" s="8"/>
      <c r="AQ19" s="8">
        <v>-1</v>
      </c>
      <c r="AR19" s="8"/>
      <c r="AS19" s="8"/>
      <c r="AT19" s="8"/>
      <c r="AU19" s="8"/>
      <c r="AV19" s="8"/>
      <c r="AW19" s="8"/>
      <c r="AX19" s="8"/>
      <c r="AY19" s="8"/>
      <c r="AZ19" s="8"/>
      <c r="BA19" s="21">
        <f t="shared" si="0"/>
        <v>1.099120794378905E-13</v>
      </c>
      <c r="BB19" s="11" t="s">
        <v>7</v>
      </c>
      <c r="BC19" s="33">
        <v>0</v>
      </c>
    </row>
    <row r="20" spans="1:55" x14ac:dyDescent="0.25">
      <c r="A20" s="9" t="s">
        <v>83</v>
      </c>
      <c r="B20" s="30"/>
      <c r="C20" s="8"/>
      <c r="D20" s="8">
        <v>1</v>
      </c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/>
      <c r="Y20" s="8"/>
      <c r="Z20" s="8"/>
      <c r="AA20" s="8"/>
      <c r="AB20" s="8">
        <v>1</v>
      </c>
      <c r="AC20" s="8"/>
      <c r="AD20" s="8"/>
      <c r="AE20" s="8"/>
      <c r="AF20" s="8"/>
      <c r="AG20" s="8"/>
      <c r="AH20" s="8"/>
      <c r="AI20" s="8"/>
      <c r="AJ20" s="8">
        <v>1</v>
      </c>
      <c r="AK20" s="8"/>
      <c r="AL20" s="8"/>
      <c r="AM20" s="8"/>
      <c r="AN20" s="8"/>
      <c r="AO20" s="8"/>
      <c r="AP20" s="8"/>
      <c r="AQ20" s="8"/>
      <c r="AR20" s="8">
        <v>-1</v>
      </c>
      <c r="AS20" s="8"/>
      <c r="AT20" s="8"/>
      <c r="AU20" s="8"/>
      <c r="AV20" s="8"/>
      <c r="AW20" s="8"/>
      <c r="AX20" s="8"/>
      <c r="AY20" s="8"/>
      <c r="AZ20" s="8"/>
      <c r="BA20" s="21">
        <f t="shared" si="0"/>
        <v>-1.1024514634650202E-13</v>
      </c>
      <c r="BB20" s="11" t="s">
        <v>7</v>
      </c>
      <c r="BC20" s="33">
        <v>0</v>
      </c>
    </row>
    <row r="21" spans="1:55" x14ac:dyDescent="0.25">
      <c r="A21" s="9" t="s">
        <v>84</v>
      </c>
      <c r="B21" s="30"/>
      <c r="C21" s="8"/>
      <c r="D21" s="8"/>
      <c r="E21" s="8"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>
        <v>1</v>
      </c>
      <c r="V21" s="8"/>
      <c r="W21" s="8"/>
      <c r="X21" s="8"/>
      <c r="Y21" s="8"/>
      <c r="Z21" s="8"/>
      <c r="AA21" s="8"/>
      <c r="AB21" s="8"/>
      <c r="AC21" s="8">
        <v>1</v>
      </c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>
        <v>-1</v>
      </c>
      <c r="AT21" s="8"/>
      <c r="AU21" s="8"/>
      <c r="AV21" s="8"/>
      <c r="AW21" s="8"/>
      <c r="AX21" s="8"/>
      <c r="AY21" s="8"/>
      <c r="AZ21" s="8"/>
      <c r="BA21" s="21">
        <f t="shared" si="0"/>
        <v>1.092459456231154E-13</v>
      </c>
      <c r="BB21" s="11" t="s">
        <v>7</v>
      </c>
      <c r="BC21" s="33">
        <v>0</v>
      </c>
    </row>
    <row r="22" spans="1:55" x14ac:dyDescent="0.25">
      <c r="A22" s="9" t="s">
        <v>85</v>
      </c>
      <c r="B22" s="30"/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/>
      <c r="T22" s="8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/>
      <c r="AQ22" s="8"/>
      <c r="AR22" s="8"/>
      <c r="AS22" s="8"/>
      <c r="AT22" s="8">
        <v>-1</v>
      </c>
      <c r="AU22" s="8"/>
      <c r="AV22" s="8"/>
      <c r="AW22" s="8"/>
      <c r="AX22" s="8"/>
      <c r="AY22" s="8"/>
      <c r="AZ22" s="8"/>
      <c r="BA22" s="21">
        <f t="shared" si="0"/>
        <v>0</v>
      </c>
      <c r="BB22" s="11" t="s">
        <v>7</v>
      </c>
      <c r="BC22" s="33">
        <v>0</v>
      </c>
    </row>
    <row r="23" spans="1:55" x14ac:dyDescent="0.25">
      <c r="A23" s="9" t="s">
        <v>86</v>
      </c>
      <c r="B23" s="30"/>
      <c r="C23" s="8"/>
      <c r="D23" s="8"/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/>
      <c r="AC23" s="8"/>
      <c r="AD23" s="8"/>
      <c r="AE23" s="8">
        <v>1</v>
      </c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  <c r="AS23" s="8"/>
      <c r="AT23" s="8"/>
      <c r="AU23" s="8">
        <v>-1</v>
      </c>
      <c r="AV23" s="8"/>
      <c r="AW23" s="8"/>
      <c r="AX23" s="8"/>
      <c r="AY23" s="8"/>
      <c r="AZ23" s="8"/>
      <c r="BA23" s="21">
        <f t="shared" si="0"/>
        <v>2.2204460492199079E-16</v>
      </c>
      <c r="BB23" s="11" t="s">
        <v>7</v>
      </c>
      <c r="BC23" s="33">
        <v>0</v>
      </c>
    </row>
    <row r="24" spans="1:55" x14ac:dyDescent="0.25">
      <c r="A24" s="9" t="s">
        <v>87</v>
      </c>
      <c r="B24" s="30"/>
      <c r="C24" s="8"/>
      <c r="D24" s="8"/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8"/>
      <c r="P24" s="8">
        <v>1</v>
      </c>
      <c r="Q24" s="8"/>
      <c r="R24" s="8"/>
      <c r="S24" s="8"/>
      <c r="T24" s="8"/>
      <c r="U24" s="8"/>
      <c r="V24" s="8"/>
      <c r="W24" s="8"/>
      <c r="X24" s="8">
        <v>1</v>
      </c>
      <c r="Y24" s="8"/>
      <c r="Z24" s="8"/>
      <c r="AA24" s="8"/>
      <c r="AB24" s="8"/>
      <c r="AC24" s="8"/>
      <c r="AD24" s="8"/>
      <c r="AE24" s="8"/>
      <c r="AF24" s="8">
        <v>1</v>
      </c>
      <c r="AG24" s="8"/>
      <c r="AH24" s="8"/>
      <c r="AI24" s="8"/>
      <c r="AJ24" s="8"/>
      <c r="AK24" s="8"/>
      <c r="AL24" s="8"/>
      <c r="AM24" s="8"/>
      <c r="AN24" s="8">
        <v>1</v>
      </c>
      <c r="AO24" s="8"/>
      <c r="AP24" s="8"/>
      <c r="AQ24" s="8"/>
      <c r="AR24" s="8"/>
      <c r="AS24" s="8"/>
      <c r="AT24" s="8"/>
      <c r="AU24" s="8"/>
      <c r="AV24" s="8">
        <v>-1</v>
      </c>
      <c r="AW24" s="8"/>
      <c r="AX24" s="8"/>
      <c r="AY24" s="8"/>
      <c r="AZ24" s="8"/>
      <c r="BA24" s="21">
        <f t="shared" si="0"/>
        <v>0</v>
      </c>
      <c r="BB24" s="11" t="s">
        <v>7</v>
      </c>
      <c r="BC24" s="33">
        <v>0</v>
      </c>
    </row>
    <row r="25" spans="1:55" x14ac:dyDescent="0.25">
      <c r="A25" s="9" t="s">
        <v>88</v>
      </c>
      <c r="B25" s="31"/>
      <c r="C25" s="12"/>
      <c r="D25" s="12"/>
      <c r="E25" s="12"/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12"/>
      <c r="Q25" s="12">
        <v>1</v>
      </c>
      <c r="R25" s="12"/>
      <c r="S25" s="12"/>
      <c r="T25" s="12"/>
      <c r="U25" s="12"/>
      <c r="V25" s="12"/>
      <c r="W25" s="12"/>
      <c r="X25" s="12"/>
      <c r="Y25" s="12">
        <v>1</v>
      </c>
      <c r="Z25" s="12"/>
      <c r="AA25" s="12"/>
      <c r="AB25" s="12"/>
      <c r="AC25" s="12"/>
      <c r="AD25" s="12"/>
      <c r="AE25" s="12"/>
      <c r="AF25" s="12"/>
      <c r="AG25" s="12">
        <v>1</v>
      </c>
      <c r="AH25" s="12"/>
      <c r="AI25" s="12"/>
      <c r="AJ25" s="12"/>
      <c r="AK25" s="12"/>
      <c r="AL25" s="12"/>
      <c r="AM25" s="12"/>
      <c r="AN25" s="12"/>
      <c r="AO25" s="12">
        <v>1</v>
      </c>
      <c r="AP25" s="12"/>
      <c r="AQ25" s="12"/>
      <c r="AR25" s="12"/>
      <c r="AS25" s="12"/>
      <c r="AT25" s="12"/>
      <c r="AU25" s="12"/>
      <c r="AV25" s="12"/>
      <c r="AW25" s="12">
        <v>-1</v>
      </c>
      <c r="AX25" s="12"/>
      <c r="AY25" s="12"/>
      <c r="AZ25" s="12"/>
      <c r="BA25" s="22">
        <f t="shared" si="0"/>
        <v>0</v>
      </c>
      <c r="BB25" s="11" t="s">
        <v>7</v>
      </c>
      <c r="BC25" s="33">
        <v>0</v>
      </c>
    </row>
    <row r="26" spans="1:55" x14ac:dyDescent="0.25">
      <c r="A26" s="14" t="s">
        <v>54</v>
      </c>
      <c r="B26" s="30">
        <v>81</v>
      </c>
      <c r="C26" s="8">
        <v>50</v>
      </c>
      <c r="D26" s="8">
        <v>60</v>
      </c>
      <c r="E26" s="8">
        <v>72</v>
      </c>
      <c r="F26" s="8">
        <v>85</v>
      </c>
      <c r="G26" s="8">
        <v>43</v>
      </c>
      <c r="H26" s="8">
        <v>97</v>
      </c>
      <c r="I26" s="8">
        <v>30</v>
      </c>
      <c r="J26" s="8">
        <v>39</v>
      </c>
      <c r="K26" s="8">
        <v>29</v>
      </c>
      <c r="L26" s="8">
        <v>91</v>
      </c>
      <c r="M26" s="8">
        <v>78</v>
      </c>
      <c r="N26" s="8">
        <v>50</v>
      </c>
      <c r="O26" s="8">
        <v>82</v>
      </c>
      <c r="P26" s="8">
        <v>20</v>
      </c>
      <c r="Q26" s="8">
        <v>88</v>
      </c>
      <c r="R26" s="8">
        <v>99</v>
      </c>
      <c r="S26" s="8">
        <v>90</v>
      </c>
      <c r="T26" s="8">
        <v>80</v>
      </c>
      <c r="U26" s="8">
        <v>85</v>
      </c>
      <c r="V26" s="8">
        <v>80</v>
      </c>
      <c r="W26" s="8">
        <v>50</v>
      </c>
      <c r="X26" s="8">
        <v>72</v>
      </c>
      <c r="Y26" s="8">
        <v>50</v>
      </c>
      <c r="Z26" s="8">
        <v>94</v>
      </c>
      <c r="AA26" s="8">
        <v>80</v>
      </c>
      <c r="AB26" s="8">
        <v>78</v>
      </c>
      <c r="AC26" s="8">
        <v>55</v>
      </c>
      <c r="AD26" s="8">
        <v>60</v>
      </c>
      <c r="AE26" s="8">
        <v>84</v>
      </c>
      <c r="AF26" s="8">
        <v>64</v>
      </c>
      <c r="AG26" s="8">
        <v>71</v>
      </c>
      <c r="AH26" s="8">
        <v>81</v>
      </c>
      <c r="AI26" s="8">
        <v>73</v>
      </c>
      <c r="AJ26" s="8">
        <v>84</v>
      </c>
      <c r="AK26" s="8">
        <v>65</v>
      </c>
      <c r="AL26" s="8">
        <v>92</v>
      </c>
      <c r="AM26" s="8">
        <v>34</v>
      </c>
      <c r="AN26" s="8">
        <v>70</v>
      </c>
      <c r="AO26" s="8">
        <v>73</v>
      </c>
      <c r="AP26" s="8"/>
      <c r="AQ26" s="8"/>
      <c r="AR26" s="8"/>
      <c r="AS26" s="8"/>
      <c r="AT26" s="8"/>
      <c r="AU26" s="8"/>
      <c r="AV26" s="8"/>
      <c r="AW26" s="8"/>
      <c r="AX26" s="8">
        <v>-1</v>
      </c>
      <c r="AY26" s="8"/>
      <c r="AZ26" s="8"/>
      <c r="BA26" s="21">
        <f t="shared" si="0"/>
        <v>9.8907548817805946E-12</v>
      </c>
      <c r="BB26" s="15" t="s">
        <v>7</v>
      </c>
      <c r="BC26" s="32">
        <v>0</v>
      </c>
    </row>
    <row r="27" spans="1:55" x14ac:dyDescent="0.25">
      <c r="A27" s="14" t="s">
        <v>53</v>
      </c>
      <c r="B27" s="3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760</v>
      </c>
      <c r="AQ27" s="8">
        <v>1080</v>
      </c>
      <c r="AR27" s="8">
        <v>665</v>
      </c>
      <c r="AS27" s="8">
        <v>795</v>
      </c>
      <c r="AT27" s="8">
        <v>1270</v>
      </c>
      <c r="AU27" s="8">
        <v>617</v>
      </c>
      <c r="AV27" s="8">
        <v>1365</v>
      </c>
      <c r="AW27" s="8">
        <v>1175</v>
      </c>
      <c r="AX27" s="8"/>
      <c r="AY27" s="8">
        <v>-1</v>
      </c>
      <c r="AZ27" s="8"/>
      <c r="BA27" s="21">
        <f t="shared" si="0"/>
        <v>9.0949470177292824E-13</v>
      </c>
      <c r="BB27" s="11" t="s">
        <v>7</v>
      </c>
      <c r="BC27" s="33">
        <v>0</v>
      </c>
    </row>
    <row r="28" spans="1:55" x14ac:dyDescent="0.25">
      <c r="A28" s="14" t="s">
        <v>61</v>
      </c>
      <c r="B28" s="3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>
        <v>96</v>
      </c>
      <c r="AQ28" s="12">
        <v>144</v>
      </c>
      <c r="AR28" s="12">
        <v>120</v>
      </c>
      <c r="AS28" s="12">
        <v>108</v>
      </c>
      <c r="AT28" s="12">
        <v>168</v>
      </c>
      <c r="AU28" s="12">
        <v>78</v>
      </c>
      <c r="AV28" s="12">
        <v>180</v>
      </c>
      <c r="AW28" s="12">
        <v>156</v>
      </c>
      <c r="AX28" s="12"/>
      <c r="AY28" s="12"/>
      <c r="AZ28" s="12">
        <v>-1</v>
      </c>
      <c r="BA28" s="22">
        <f t="shared" si="0"/>
        <v>1.1368683772161603E-13</v>
      </c>
      <c r="BB28" s="19" t="s">
        <v>7</v>
      </c>
      <c r="BC28" s="41">
        <v>0</v>
      </c>
    </row>
    <row r="29" spans="1:55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B29" s="3"/>
    </row>
    <row r="30" spans="1:55" x14ac:dyDescent="0.25">
      <c r="A30" s="5" t="s">
        <v>5</v>
      </c>
      <c r="B30" s="6" t="s">
        <v>58</v>
      </c>
      <c r="C30" s="6" t="s">
        <v>58</v>
      </c>
      <c r="D30" s="6" t="s">
        <v>58</v>
      </c>
      <c r="E30" s="6" t="s">
        <v>58</v>
      </c>
      <c r="F30" s="6" t="s">
        <v>58</v>
      </c>
      <c r="G30" s="6" t="s">
        <v>58</v>
      </c>
      <c r="H30" s="6" t="s">
        <v>58</v>
      </c>
      <c r="I30" s="6" t="s">
        <v>58</v>
      </c>
      <c r="J30" s="6" t="s">
        <v>58</v>
      </c>
      <c r="K30" s="6" t="s">
        <v>58</v>
      </c>
      <c r="L30" s="6" t="s">
        <v>58</v>
      </c>
      <c r="M30" s="6" t="s">
        <v>58</v>
      </c>
      <c r="N30" s="6" t="s">
        <v>58</v>
      </c>
      <c r="O30" s="6" t="s">
        <v>58</v>
      </c>
      <c r="P30" s="6" t="s">
        <v>58</v>
      </c>
      <c r="Q30" s="6" t="s">
        <v>58</v>
      </c>
      <c r="R30" s="6" t="s">
        <v>58</v>
      </c>
      <c r="S30" s="6" t="s">
        <v>58</v>
      </c>
      <c r="T30" s="6" t="s">
        <v>58</v>
      </c>
      <c r="U30" s="6" t="s">
        <v>58</v>
      </c>
      <c r="V30" s="6" t="s">
        <v>58</v>
      </c>
      <c r="W30" s="6" t="s">
        <v>58</v>
      </c>
      <c r="X30" s="6" t="s">
        <v>58</v>
      </c>
      <c r="Y30" s="6" t="s">
        <v>58</v>
      </c>
      <c r="Z30" s="6" t="s">
        <v>58</v>
      </c>
      <c r="AA30" s="6" t="s">
        <v>58</v>
      </c>
      <c r="AB30" s="6" t="s">
        <v>58</v>
      </c>
      <c r="AC30" s="6" t="s">
        <v>58</v>
      </c>
      <c r="AD30" s="6" t="s">
        <v>58</v>
      </c>
      <c r="AE30" s="6" t="s">
        <v>58</v>
      </c>
      <c r="AF30" s="6" t="s">
        <v>58</v>
      </c>
      <c r="AG30" s="6" t="s">
        <v>58</v>
      </c>
      <c r="AH30" s="6" t="s">
        <v>58</v>
      </c>
      <c r="AI30" s="6" t="s">
        <v>58</v>
      </c>
      <c r="AJ30" s="6" t="s">
        <v>58</v>
      </c>
      <c r="AK30" s="6" t="s">
        <v>58</v>
      </c>
      <c r="AL30" s="6" t="s">
        <v>58</v>
      </c>
      <c r="AM30" s="6" t="s">
        <v>58</v>
      </c>
      <c r="AN30" s="6" t="s">
        <v>58</v>
      </c>
      <c r="AO30" s="6" t="s">
        <v>58</v>
      </c>
      <c r="AP30" s="6" t="s">
        <v>58</v>
      </c>
      <c r="AQ30" s="6" t="s">
        <v>58</v>
      </c>
      <c r="AR30" s="6" t="s">
        <v>58</v>
      </c>
      <c r="AS30" s="6" t="s">
        <v>58</v>
      </c>
      <c r="AT30" s="6" t="s">
        <v>58</v>
      </c>
      <c r="AU30" s="6" t="s">
        <v>58</v>
      </c>
      <c r="AV30" s="6" t="s">
        <v>58</v>
      </c>
      <c r="AW30" s="6" t="s">
        <v>58</v>
      </c>
      <c r="AX30" s="6"/>
      <c r="AY30" s="6"/>
      <c r="AZ30" s="6"/>
      <c r="BB30" s="3"/>
    </row>
    <row r="31" spans="1:55" ht="15.75" thickBot="1" x14ac:dyDescent="0.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B31" s="3"/>
    </row>
    <row r="32" spans="1:55" ht="15.75" thickBot="1" x14ac:dyDescent="0.3">
      <c r="A32" s="5" t="s">
        <v>6</v>
      </c>
      <c r="B32" s="18">
        <v>0</v>
      </c>
      <c r="C32" s="18">
        <v>0</v>
      </c>
      <c r="D32" s="18">
        <v>0</v>
      </c>
      <c r="E32" s="18">
        <v>0</v>
      </c>
      <c r="F32" s="18">
        <v>1</v>
      </c>
      <c r="G32" s="18">
        <v>0</v>
      </c>
      <c r="H32" s="18">
        <v>0</v>
      </c>
      <c r="I32" s="18">
        <v>0</v>
      </c>
      <c r="J32" s="18">
        <v>0</v>
      </c>
      <c r="K32" s="18">
        <v>5.4318528841965672E-16</v>
      </c>
      <c r="L32" s="18">
        <v>0</v>
      </c>
      <c r="M32" s="18">
        <v>1</v>
      </c>
      <c r="N32" s="18">
        <v>0</v>
      </c>
      <c r="O32" s="18">
        <v>2.2204460492199079E-16</v>
      </c>
      <c r="P32" s="18">
        <v>0</v>
      </c>
      <c r="Q32" s="18">
        <v>0</v>
      </c>
      <c r="R32" s="18">
        <v>1.7377050322377406E-16</v>
      </c>
      <c r="S32" s="18">
        <v>1.0930614594871261E-13</v>
      </c>
      <c r="T32" s="18">
        <v>0</v>
      </c>
      <c r="U32" s="18">
        <v>0</v>
      </c>
      <c r="V32" s="18">
        <v>0</v>
      </c>
      <c r="W32" s="18">
        <v>0</v>
      </c>
      <c r="X32" s="18">
        <v>1</v>
      </c>
      <c r="Y32" s="18">
        <v>0</v>
      </c>
      <c r="Z32" s="18">
        <v>0</v>
      </c>
      <c r="AA32" s="18">
        <v>1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1</v>
      </c>
      <c r="AP32" s="18">
        <v>0</v>
      </c>
      <c r="AQ32" s="18">
        <v>1</v>
      </c>
      <c r="AR32" s="18">
        <v>1.1024514634650202E-13</v>
      </c>
      <c r="AS32" s="18">
        <v>0.99999999999989075</v>
      </c>
      <c r="AT32" s="18">
        <v>1</v>
      </c>
      <c r="AU32" s="18">
        <v>0</v>
      </c>
      <c r="AV32" s="18">
        <v>1</v>
      </c>
      <c r="AW32" s="18">
        <v>1</v>
      </c>
      <c r="AX32" s="18">
        <v>388</v>
      </c>
      <c r="AY32" s="18">
        <v>5684.9999999999854</v>
      </c>
      <c r="AZ32" s="18">
        <v>756.00000000000125</v>
      </c>
      <c r="BB32" s="3"/>
    </row>
    <row r="33" spans="1:54" x14ac:dyDescent="0.25">
      <c r="A33" s="9"/>
      <c r="BB33" s="3"/>
    </row>
    <row r="34" spans="1:54" x14ac:dyDescent="0.25">
      <c r="BB34" s="3"/>
    </row>
    <row r="35" spans="1:54" x14ac:dyDescent="0.25">
      <c r="A35" s="9"/>
      <c r="BB35" s="3"/>
    </row>
    <row r="36" spans="1:54" x14ac:dyDescent="0.25">
      <c r="A36" s="9"/>
      <c r="BB36" s="3"/>
    </row>
    <row r="37" spans="1:54" x14ac:dyDescent="0.25">
      <c r="A37" s="16"/>
      <c r="BB37" s="3"/>
    </row>
    <row r="38" spans="1:54" x14ac:dyDescent="0.25">
      <c r="A38" s="17"/>
      <c r="BB38" s="3"/>
    </row>
    <row r="39" spans="1:54" x14ac:dyDescent="0.25">
      <c r="BB39" s="3"/>
    </row>
    <row r="40" spans="1:54" x14ac:dyDescent="0.25">
      <c r="BB40" s="3"/>
    </row>
    <row r="41" spans="1:54" x14ac:dyDescent="0.25">
      <c r="BB41" s="3"/>
    </row>
    <row r="42" spans="1:54" x14ac:dyDescent="0.25">
      <c r="BB42" s="3"/>
    </row>
    <row r="43" spans="1:54" x14ac:dyDescent="0.25">
      <c r="BB43" s="3"/>
    </row>
    <row r="44" spans="1:54" x14ac:dyDescent="0.25">
      <c r="BB44" s="3"/>
    </row>
    <row r="45" spans="1:54" x14ac:dyDescent="0.25">
      <c r="BB45" s="3"/>
    </row>
    <row r="46" spans="1:54" x14ac:dyDescent="0.25">
      <c r="BB46" s="3"/>
    </row>
    <row r="47" spans="1:54" x14ac:dyDescent="0.25">
      <c r="BB47" s="3"/>
    </row>
    <row r="48" spans="1:54" x14ac:dyDescent="0.25">
      <c r="BB48" s="3"/>
    </row>
    <row r="49" spans="54:54" x14ac:dyDescent="0.25">
      <c r="BB49" s="3"/>
    </row>
    <row r="50" spans="54:54" x14ac:dyDescent="0.25">
      <c r="BB50" s="3"/>
    </row>
    <row r="51" spans="54:54" x14ac:dyDescent="0.25">
      <c r="BB51" s="3"/>
    </row>
    <row r="52" spans="54:54" x14ac:dyDescent="0.25">
      <c r="BB52" s="3"/>
    </row>
    <row r="53" spans="54:54" x14ac:dyDescent="0.25">
      <c r="BB53" s="3"/>
    </row>
    <row r="54" spans="54:54" x14ac:dyDescent="0.25">
      <c r="BB54" s="3"/>
    </row>
    <row r="55" spans="54:54" x14ac:dyDescent="0.25">
      <c r="BB55" s="3"/>
    </row>
    <row r="56" spans="54:54" x14ac:dyDescent="0.25">
      <c r="BB56" s="3"/>
    </row>
    <row r="57" spans="54:54" x14ac:dyDescent="0.25">
      <c r="BB57" s="3"/>
    </row>
    <row r="58" spans="54:54" x14ac:dyDescent="0.25">
      <c r="BB58" s="3"/>
    </row>
    <row r="59" spans="54:54" x14ac:dyDescent="0.25">
      <c r="BB59" s="3"/>
    </row>
    <row r="60" spans="54:54" x14ac:dyDescent="0.25">
      <c r="BB60" s="3"/>
    </row>
    <row r="61" spans="54:54" x14ac:dyDescent="0.25">
      <c r="BB61" s="3"/>
    </row>
    <row r="62" spans="54:54" x14ac:dyDescent="0.25">
      <c r="BB62" s="3"/>
    </row>
    <row r="63" spans="54:54" x14ac:dyDescent="0.25">
      <c r="BB63" s="3"/>
    </row>
    <row r="64" spans="54:54" x14ac:dyDescent="0.25">
      <c r="BB64" s="3"/>
    </row>
    <row r="65" spans="54:54" x14ac:dyDescent="0.25">
      <c r="BB65" s="3"/>
    </row>
    <row r="66" spans="54:54" x14ac:dyDescent="0.25">
      <c r="BB66" s="3"/>
    </row>
    <row r="67" spans="54:54" x14ac:dyDescent="0.25">
      <c r="BB67" s="3"/>
    </row>
    <row r="68" spans="54:54" x14ac:dyDescent="0.25">
      <c r="BB68" s="3"/>
    </row>
    <row r="69" spans="54:54" x14ac:dyDescent="0.25">
      <c r="BB69" s="3"/>
    </row>
    <row r="70" spans="54:54" x14ac:dyDescent="0.25">
      <c r="BB70" s="3"/>
    </row>
    <row r="71" spans="54:54" x14ac:dyDescent="0.25">
      <c r="BB71" s="3"/>
    </row>
    <row r="72" spans="54:54" x14ac:dyDescent="0.25">
      <c r="BB72" s="3"/>
    </row>
    <row r="73" spans="54:54" x14ac:dyDescent="0.25">
      <c r="BB73" s="3"/>
    </row>
    <row r="74" spans="54:54" x14ac:dyDescent="0.25">
      <c r="BB74" s="3"/>
    </row>
    <row r="75" spans="54:54" x14ac:dyDescent="0.25">
      <c r="BB75" s="3"/>
    </row>
    <row r="76" spans="54:54" x14ac:dyDescent="0.25">
      <c r="BB76" s="3"/>
    </row>
    <row r="77" spans="54:54" x14ac:dyDescent="0.25">
      <c r="BB77" s="3"/>
    </row>
    <row r="78" spans="54:54" x14ac:dyDescent="0.25">
      <c r="BB78" s="3"/>
    </row>
    <row r="79" spans="54:54" x14ac:dyDescent="0.25">
      <c r="BB79" s="3"/>
    </row>
    <row r="80" spans="54:54" x14ac:dyDescent="0.25">
      <c r="BB80" s="3"/>
    </row>
    <row r="81" spans="54:54" x14ac:dyDescent="0.25">
      <c r="BB81" s="3"/>
    </row>
    <row r="82" spans="54:54" x14ac:dyDescent="0.25">
      <c r="BB82" s="3"/>
    </row>
    <row r="83" spans="54:54" x14ac:dyDescent="0.25">
      <c r="BB83" s="3"/>
    </row>
    <row r="84" spans="54:54" x14ac:dyDescent="0.25">
      <c r="BB84" s="3"/>
    </row>
    <row r="85" spans="54:54" x14ac:dyDescent="0.25">
      <c r="BB85" s="3"/>
    </row>
    <row r="86" spans="54:54" x14ac:dyDescent="0.25">
      <c r="BB86" s="3"/>
    </row>
    <row r="87" spans="54:54" x14ac:dyDescent="0.25">
      <c r="BB87" s="3"/>
    </row>
    <row r="88" spans="54:54" x14ac:dyDescent="0.25">
      <c r="BB88" s="3"/>
    </row>
    <row r="89" spans="54:54" x14ac:dyDescent="0.25">
      <c r="BB89" s="3"/>
    </row>
    <row r="90" spans="54:54" x14ac:dyDescent="0.25">
      <c r="BB90" s="3"/>
    </row>
    <row r="91" spans="54:54" x14ac:dyDescent="0.25">
      <c r="BB91" s="3"/>
    </row>
    <row r="92" spans="54:54" x14ac:dyDescent="0.25">
      <c r="BB92" s="3"/>
    </row>
    <row r="93" spans="54:54" x14ac:dyDescent="0.25">
      <c r="BB93" s="3"/>
    </row>
    <row r="94" spans="54:54" x14ac:dyDescent="0.25">
      <c r="BB94" s="3"/>
    </row>
    <row r="95" spans="54:54" x14ac:dyDescent="0.25">
      <c r="BB95" s="3"/>
    </row>
    <row r="96" spans="54:54" x14ac:dyDescent="0.25">
      <c r="BB96" s="3"/>
    </row>
    <row r="97" spans="54:54" x14ac:dyDescent="0.25">
      <c r="BB97" s="3"/>
    </row>
    <row r="98" spans="54:54" x14ac:dyDescent="0.25">
      <c r="BB98" s="3"/>
    </row>
    <row r="99" spans="54:54" x14ac:dyDescent="0.25">
      <c r="BB99" s="3"/>
    </row>
    <row r="100" spans="54:54" x14ac:dyDescent="0.25">
      <c r="BB100" s="3"/>
    </row>
    <row r="101" spans="54:54" x14ac:dyDescent="0.25">
      <c r="BB101" s="3"/>
    </row>
    <row r="102" spans="54:54" x14ac:dyDescent="0.25">
      <c r="BB102" s="3"/>
    </row>
    <row r="103" spans="54:54" x14ac:dyDescent="0.25">
      <c r="BB103" s="3"/>
    </row>
    <row r="104" spans="54:54" x14ac:dyDescent="0.25">
      <c r="BB104" s="3"/>
    </row>
    <row r="105" spans="54:54" x14ac:dyDescent="0.25">
      <c r="BB105" s="3"/>
    </row>
    <row r="106" spans="54:54" x14ac:dyDescent="0.25">
      <c r="BB106" s="3"/>
    </row>
    <row r="107" spans="54:54" x14ac:dyDescent="0.25">
      <c r="BB107" s="3"/>
    </row>
    <row r="108" spans="54:54" x14ac:dyDescent="0.25">
      <c r="BB108" s="3"/>
    </row>
    <row r="109" spans="54:54" x14ac:dyDescent="0.25">
      <c r="BB109" s="3"/>
    </row>
    <row r="110" spans="54:54" x14ac:dyDescent="0.25">
      <c r="BB110" s="3"/>
    </row>
    <row r="111" spans="54:54" x14ac:dyDescent="0.25">
      <c r="BB111" s="3"/>
    </row>
    <row r="112" spans="54:54" x14ac:dyDescent="0.25">
      <c r="BB112" s="3"/>
    </row>
    <row r="113" spans="54:54" x14ac:dyDescent="0.25">
      <c r="BB113" s="3"/>
    </row>
    <row r="114" spans="54:54" x14ac:dyDescent="0.25">
      <c r="BB114" s="3"/>
    </row>
    <row r="115" spans="54:54" x14ac:dyDescent="0.25">
      <c r="BB115" s="3"/>
    </row>
    <row r="116" spans="54:54" x14ac:dyDescent="0.25">
      <c r="BB116" s="3"/>
    </row>
    <row r="117" spans="54:54" x14ac:dyDescent="0.25">
      <c r="BB117" s="3"/>
    </row>
    <row r="118" spans="54:54" x14ac:dyDescent="0.25">
      <c r="BB118" s="3"/>
    </row>
    <row r="119" spans="54:54" x14ac:dyDescent="0.25">
      <c r="BB119" s="3"/>
    </row>
    <row r="120" spans="54:54" x14ac:dyDescent="0.25">
      <c r="BB120" s="3"/>
    </row>
    <row r="121" spans="54:54" x14ac:dyDescent="0.25">
      <c r="BB121" s="3"/>
    </row>
    <row r="122" spans="54:54" x14ac:dyDescent="0.25">
      <c r="BB122" s="3"/>
    </row>
    <row r="123" spans="54:54" x14ac:dyDescent="0.25">
      <c r="BB123" s="3"/>
    </row>
    <row r="124" spans="54:54" x14ac:dyDescent="0.25">
      <c r="BB124" s="3"/>
    </row>
    <row r="125" spans="54:54" x14ac:dyDescent="0.25">
      <c r="BB125" s="3"/>
    </row>
    <row r="126" spans="54:54" x14ac:dyDescent="0.25">
      <c r="BB126" s="3"/>
    </row>
    <row r="127" spans="54:54" x14ac:dyDescent="0.25">
      <c r="BB127" s="3"/>
    </row>
    <row r="128" spans="54:54" x14ac:dyDescent="0.25">
      <c r="BB128" s="3"/>
    </row>
    <row r="129" spans="54:54" x14ac:dyDescent="0.25">
      <c r="BB129" s="3"/>
    </row>
    <row r="130" spans="54:54" x14ac:dyDescent="0.25">
      <c r="BB130" s="3"/>
    </row>
    <row r="131" spans="54:54" x14ac:dyDescent="0.25">
      <c r="BB131" s="3"/>
    </row>
    <row r="132" spans="54:54" x14ac:dyDescent="0.25">
      <c r="BB132" s="3"/>
    </row>
    <row r="133" spans="54:54" x14ac:dyDescent="0.25">
      <c r="BB133" s="3"/>
    </row>
    <row r="134" spans="54:54" x14ac:dyDescent="0.25">
      <c r="BB134" s="3"/>
    </row>
    <row r="135" spans="54:54" x14ac:dyDescent="0.25">
      <c r="BB135" s="3"/>
    </row>
    <row r="136" spans="54:54" x14ac:dyDescent="0.25">
      <c r="BB136" s="3"/>
    </row>
    <row r="137" spans="54:54" x14ac:dyDescent="0.25">
      <c r="BB137" s="3"/>
    </row>
    <row r="138" spans="54:54" x14ac:dyDescent="0.25">
      <c r="BB138" s="3"/>
    </row>
    <row r="139" spans="54:54" x14ac:dyDescent="0.25">
      <c r="BB139" s="3"/>
    </row>
    <row r="140" spans="54:54" x14ac:dyDescent="0.25">
      <c r="BB140" s="3"/>
    </row>
    <row r="141" spans="54:54" x14ac:dyDescent="0.25">
      <c r="BB141" s="3"/>
    </row>
    <row r="142" spans="54:54" x14ac:dyDescent="0.25">
      <c r="BB142" s="3"/>
    </row>
    <row r="143" spans="54:54" x14ac:dyDescent="0.25">
      <c r="BB143" s="3"/>
    </row>
    <row r="144" spans="54:54" x14ac:dyDescent="0.25">
      <c r="BB144" s="3"/>
    </row>
    <row r="145" spans="54:54" x14ac:dyDescent="0.25">
      <c r="BB145" s="3"/>
    </row>
    <row r="146" spans="54:54" x14ac:dyDescent="0.25">
      <c r="BB146" s="3"/>
    </row>
    <row r="147" spans="54:54" x14ac:dyDescent="0.25">
      <c r="BB147" s="3"/>
    </row>
    <row r="148" spans="54:54" x14ac:dyDescent="0.25">
      <c r="BB148" s="3"/>
    </row>
    <row r="149" spans="54:54" x14ac:dyDescent="0.25">
      <c r="BB149" s="3"/>
    </row>
    <row r="150" spans="54:54" x14ac:dyDescent="0.25">
      <c r="BB150" s="3"/>
    </row>
    <row r="151" spans="54:54" x14ac:dyDescent="0.25">
      <c r="BB151" s="3"/>
    </row>
    <row r="152" spans="54:54" x14ac:dyDescent="0.25">
      <c r="BB152" s="3"/>
    </row>
    <row r="153" spans="54:54" x14ac:dyDescent="0.25">
      <c r="BB153" s="3"/>
    </row>
    <row r="154" spans="54:54" x14ac:dyDescent="0.25">
      <c r="BB154" s="3"/>
    </row>
    <row r="155" spans="54:54" x14ac:dyDescent="0.25">
      <c r="BB155" s="3"/>
    </row>
    <row r="156" spans="54:54" x14ac:dyDescent="0.25">
      <c r="BB156" s="3"/>
    </row>
    <row r="157" spans="54:54" x14ac:dyDescent="0.25">
      <c r="BB157" s="3"/>
    </row>
    <row r="158" spans="54:54" x14ac:dyDescent="0.25">
      <c r="BB158" s="3"/>
    </row>
    <row r="159" spans="54:54" x14ac:dyDescent="0.25">
      <c r="BB159" s="3"/>
    </row>
    <row r="160" spans="54:54" x14ac:dyDescent="0.25">
      <c r="BB160" s="3"/>
    </row>
    <row r="161" spans="54:54" x14ac:dyDescent="0.25">
      <c r="BB161" s="3"/>
    </row>
    <row r="162" spans="54:54" x14ac:dyDescent="0.25">
      <c r="BB162" s="3"/>
    </row>
    <row r="163" spans="54:54" x14ac:dyDescent="0.25">
      <c r="BB163" s="3"/>
    </row>
    <row r="164" spans="54:54" x14ac:dyDescent="0.25">
      <c r="BB164" s="3"/>
    </row>
    <row r="165" spans="54:54" x14ac:dyDescent="0.25">
      <c r="BB165" s="3"/>
    </row>
    <row r="166" spans="54:54" x14ac:dyDescent="0.25">
      <c r="BB166" s="3"/>
    </row>
    <row r="167" spans="54:54" x14ac:dyDescent="0.25">
      <c r="BB167" s="3"/>
    </row>
    <row r="168" spans="54:54" x14ac:dyDescent="0.25">
      <c r="BB168" s="3"/>
    </row>
    <row r="169" spans="54:54" x14ac:dyDescent="0.25">
      <c r="BB169" s="3"/>
    </row>
    <row r="170" spans="54:54" x14ac:dyDescent="0.25">
      <c r="BB170" s="3"/>
    </row>
    <row r="171" spans="54:54" x14ac:dyDescent="0.25">
      <c r="BB171" s="3"/>
    </row>
    <row r="172" spans="54:54" x14ac:dyDescent="0.25">
      <c r="BB172" s="3"/>
    </row>
    <row r="173" spans="54:54" x14ac:dyDescent="0.25">
      <c r="BB173" s="3"/>
    </row>
    <row r="174" spans="54:54" x14ac:dyDescent="0.25">
      <c r="BB174" s="3"/>
    </row>
    <row r="175" spans="54:54" x14ac:dyDescent="0.25">
      <c r="BB175" s="3"/>
    </row>
    <row r="176" spans="54:54" x14ac:dyDescent="0.25">
      <c r="BB176" s="3"/>
    </row>
    <row r="177" spans="54:54" x14ac:dyDescent="0.25">
      <c r="BB177" s="3"/>
    </row>
    <row r="178" spans="54:54" x14ac:dyDescent="0.25">
      <c r="BB178" s="3"/>
    </row>
    <row r="179" spans="54:54" x14ac:dyDescent="0.25">
      <c r="BB179" s="3"/>
    </row>
    <row r="180" spans="54:54" x14ac:dyDescent="0.25">
      <c r="BB180" s="3"/>
    </row>
    <row r="181" spans="54:54" x14ac:dyDescent="0.25">
      <c r="BB181" s="3"/>
    </row>
    <row r="182" spans="54:54" x14ac:dyDescent="0.25">
      <c r="BB182" s="3"/>
    </row>
    <row r="183" spans="54:54" x14ac:dyDescent="0.25">
      <c r="BB183" s="3"/>
    </row>
    <row r="184" spans="54:54" x14ac:dyDescent="0.25">
      <c r="BB184" s="3"/>
    </row>
    <row r="185" spans="54:54" x14ac:dyDescent="0.25">
      <c r="BB185" s="3"/>
    </row>
    <row r="186" spans="54:54" x14ac:dyDescent="0.25">
      <c r="BB186" s="3"/>
    </row>
    <row r="187" spans="54:54" x14ac:dyDescent="0.25">
      <c r="BB187" s="3"/>
    </row>
    <row r="188" spans="54:54" x14ac:dyDescent="0.25">
      <c r="BB188" s="3"/>
    </row>
    <row r="189" spans="54:54" x14ac:dyDescent="0.25">
      <c r="BB189" s="3"/>
    </row>
    <row r="190" spans="54:54" x14ac:dyDescent="0.25">
      <c r="BB190" s="3"/>
    </row>
    <row r="191" spans="54:54" x14ac:dyDescent="0.25">
      <c r="BB191" s="3"/>
    </row>
    <row r="192" spans="54:54" x14ac:dyDescent="0.25">
      <c r="BB192" s="3"/>
    </row>
    <row r="193" spans="54:54" x14ac:dyDescent="0.25">
      <c r="BB193" s="3"/>
    </row>
    <row r="194" spans="54:54" x14ac:dyDescent="0.25">
      <c r="BB194" s="3"/>
    </row>
    <row r="195" spans="54:54" x14ac:dyDescent="0.25">
      <c r="BB195" s="3"/>
    </row>
    <row r="196" spans="54:54" x14ac:dyDescent="0.25">
      <c r="BB196" s="3"/>
    </row>
    <row r="197" spans="54:54" x14ac:dyDescent="0.25">
      <c r="BB197" s="3"/>
    </row>
    <row r="198" spans="54:54" x14ac:dyDescent="0.25">
      <c r="BB198" s="3"/>
    </row>
    <row r="199" spans="54:54" x14ac:dyDescent="0.25">
      <c r="BB199" s="3"/>
    </row>
    <row r="200" spans="54:54" x14ac:dyDescent="0.25">
      <c r="BB200" s="3"/>
    </row>
    <row r="201" spans="54:54" x14ac:dyDescent="0.25">
      <c r="BB201" s="3"/>
    </row>
    <row r="202" spans="54:54" x14ac:dyDescent="0.25">
      <c r="BB202" s="3"/>
    </row>
    <row r="203" spans="54:54" x14ac:dyDescent="0.25">
      <c r="BB203" s="3"/>
    </row>
    <row r="204" spans="54:54" x14ac:dyDescent="0.25">
      <c r="BB204" s="3"/>
    </row>
    <row r="205" spans="54:54" x14ac:dyDescent="0.25">
      <c r="BB205" s="3"/>
    </row>
    <row r="206" spans="54:54" x14ac:dyDescent="0.25">
      <c r="BB206" s="3"/>
    </row>
    <row r="207" spans="54:54" x14ac:dyDescent="0.25">
      <c r="BB207" s="3"/>
    </row>
    <row r="208" spans="54:54" x14ac:dyDescent="0.25">
      <c r="BB208" s="3"/>
    </row>
    <row r="209" spans="54:54" x14ac:dyDescent="0.25">
      <c r="BB209" s="3"/>
    </row>
    <row r="210" spans="54:54" x14ac:dyDescent="0.25">
      <c r="BB210" s="3"/>
    </row>
    <row r="211" spans="54:54" x14ac:dyDescent="0.25">
      <c r="BB211" s="3"/>
    </row>
    <row r="212" spans="54:54" x14ac:dyDescent="0.25">
      <c r="BB212" s="3"/>
    </row>
    <row r="213" spans="54:54" x14ac:dyDescent="0.25">
      <c r="BB213" s="3"/>
    </row>
    <row r="214" spans="54:54" x14ac:dyDescent="0.25">
      <c r="BB214" s="3"/>
    </row>
    <row r="215" spans="54:54" x14ac:dyDescent="0.25">
      <c r="BB215" s="3"/>
    </row>
    <row r="216" spans="54:54" x14ac:dyDescent="0.25">
      <c r="BB216" s="3"/>
    </row>
    <row r="217" spans="54:54" x14ac:dyDescent="0.25">
      <c r="BB217" s="3"/>
    </row>
    <row r="218" spans="54:54" x14ac:dyDescent="0.25">
      <c r="BB218" s="3"/>
    </row>
    <row r="219" spans="54:54" x14ac:dyDescent="0.25">
      <c r="BB219" s="3"/>
    </row>
    <row r="220" spans="54:54" x14ac:dyDescent="0.25">
      <c r="BB220" s="3"/>
    </row>
    <row r="221" spans="54:54" x14ac:dyDescent="0.25">
      <c r="BB221" s="3"/>
    </row>
    <row r="222" spans="54:54" x14ac:dyDescent="0.25">
      <c r="BB222" s="3"/>
    </row>
    <row r="223" spans="54:54" x14ac:dyDescent="0.25">
      <c r="BB223" s="3"/>
    </row>
    <row r="224" spans="54:54" x14ac:dyDescent="0.25">
      <c r="BB224" s="3"/>
    </row>
    <row r="225" spans="54:54" x14ac:dyDescent="0.25">
      <c r="BB225" s="3"/>
    </row>
    <row r="226" spans="54:54" x14ac:dyDescent="0.25">
      <c r="BB226" s="3"/>
    </row>
    <row r="227" spans="54:54" x14ac:dyDescent="0.25">
      <c r="BB227" s="3"/>
    </row>
    <row r="228" spans="54:54" x14ac:dyDescent="0.25">
      <c r="BB228" s="3"/>
    </row>
    <row r="229" spans="54:54" x14ac:dyDescent="0.25">
      <c r="BB229" s="3"/>
    </row>
    <row r="230" spans="54:54" x14ac:dyDescent="0.25">
      <c r="BB230" s="3"/>
    </row>
    <row r="231" spans="54:54" x14ac:dyDescent="0.25">
      <c r="BB231" s="3"/>
    </row>
    <row r="232" spans="54:54" x14ac:dyDescent="0.25">
      <c r="BB232" s="3"/>
    </row>
    <row r="233" spans="54:54" x14ac:dyDescent="0.25">
      <c r="BB233" s="3"/>
    </row>
    <row r="234" spans="54:54" x14ac:dyDescent="0.25">
      <c r="BB234" s="3"/>
    </row>
    <row r="235" spans="54:54" x14ac:dyDescent="0.25">
      <c r="BB235" s="3"/>
    </row>
    <row r="236" spans="54:54" x14ac:dyDescent="0.25">
      <c r="BB236" s="3"/>
    </row>
    <row r="237" spans="54:54" x14ac:dyDescent="0.25">
      <c r="BB237" s="3"/>
    </row>
    <row r="238" spans="54:54" x14ac:dyDescent="0.25">
      <c r="BB238" s="3"/>
    </row>
    <row r="239" spans="54:54" x14ac:dyDescent="0.25">
      <c r="BB239" s="3"/>
    </row>
    <row r="240" spans="54:54" x14ac:dyDescent="0.25">
      <c r="BB240" s="3"/>
    </row>
    <row r="241" spans="54:54" x14ac:dyDescent="0.25">
      <c r="BB241" s="3"/>
    </row>
    <row r="242" spans="54:54" x14ac:dyDescent="0.25">
      <c r="BB242" s="3"/>
    </row>
    <row r="243" spans="54:54" x14ac:dyDescent="0.25">
      <c r="BB243" s="3"/>
    </row>
    <row r="244" spans="54:54" x14ac:dyDescent="0.25">
      <c r="BB244" s="3"/>
    </row>
    <row r="245" spans="54:54" x14ac:dyDescent="0.25">
      <c r="BB245" s="3"/>
    </row>
    <row r="246" spans="54:54" x14ac:dyDescent="0.25">
      <c r="BB246" s="3"/>
    </row>
    <row r="247" spans="54:54" x14ac:dyDescent="0.25">
      <c r="BB247" s="3"/>
    </row>
    <row r="248" spans="54:54" x14ac:dyDescent="0.25">
      <c r="BB248" s="3"/>
    </row>
    <row r="249" spans="54:54" x14ac:dyDescent="0.25">
      <c r="BB249" s="3"/>
    </row>
    <row r="250" spans="54:54" x14ac:dyDescent="0.25">
      <c r="BB250" s="3"/>
    </row>
    <row r="251" spans="54:54" x14ac:dyDescent="0.25">
      <c r="BB251" s="3"/>
    </row>
    <row r="252" spans="54:54" x14ac:dyDescent="0.25">
      <c r="BB252" s="3"/>
    </row>
    <row r="253" spans="54:54" x14ac:dyDescent="0.25">
      <c r="BB253" s="3"/>
    </row>
    <row r="254" spans="54:54" x14ac:dyDescent="0.25">
      <c r="BB254" s="3"/>
    </row>
    <row r="255" spans="54:54" x14ac:dyDescent="0.25">
      <c r="BB255" s="3"/>
    </row>
    <row r="256" spans="54:54" x14ac:dyDescent="0.25">
      <c r="BB256" s="3"/>
    </row>
    <row r="257" spans="54:54" x14ac:dyDescent="0.25">
      <c r="BB257" s="3"/>
    </row>
    <row r="258" spans="54:54" x14ac:dyDescent="0.25">
      <c r="BB258" s="3"/>
    </row>
    <row r="259" spans="54:54" x14ac:dyDescent="0.25">
      <c r="BB259" s="3"/>
    </row>
    <row r="260" spans="54:54" x14ac:dyDescent="0.25">
      <c r="BB260" s="3"/>
    </row>
    <row r="261" spans="54:54" x14ac:dyDescent="0.25">
      <c r="BB261" s="3"/>
    </row>
    <row r="262" spans="54:54" x14ac:dyDescent="0.25">
      <c r="BB262" s="3"/>
    </row>
    <row r="263" spans="54:54" x14ac:dyDescent="0.25">
      <c r="BB263" s="3"/>
    </row>
    <row r="264" spans="54:54" x14ac:dyDescent="0.25">
      <c r="BB264" s="3"/>
    </row>
    <row r="265" spans="54:54" x14ac:dyDescent="0.25">
      <c r="BB265" s="3"/>
    </row>
    <row r="266" spans="54:54" x14ac:dyDescent="0.25">
      <c r="BB266" s="3"/>
    </row>
    <row r="267" spans="54:54" x14ac:dyDescent="0.25">
      <c r="BB267" s="3"/>
    </row>
    <row r="268" spans="54:54" x14ac:dyDescent="0.25">
      <c r="BB268" s="3"/>
    </row>
    <row r="269" spans="54:54" x14ac:dyDescent="0.25">
      <c r="BB269" s="3"/>
    </row>
    <row r="270" spans="54:54" x14ac:dyDescent="0.25">
      <c r="BB270" s="3"/>
    </row>
    <row r="271" spans="54:54" x14ac:dyDescent="0.25">
      <c r="BB271" s="3"/>
    </row>
    <row r="272" spans="54:54" x14ac:dyDescent="0.25">
      <c r="BB272" s="3"/>
    </row>
    <row r="273" spans="54:54" x14ac:dyDescent="0.25">
      <c r="BB273" s="3"/>
    </row>
    <row r="274" spans="54:54" x14ac:dyDescent="0.25">
      <c r="BB274" s="3"/>
    </row>
    <row r="275" spans="54:54" x14ac:dyDescent="0.25">
      <c r="BB275" s="3"/>
    </row>
    <row r="276" spans="54:54" x14ac:dyDescent="0.25">
      <c r="BB276" s="3"/>
    </row>
    <row r="277" spans="54:54" x14ac:dyDescent="0.25">
      <c r="BB277" s="3"/>
    </row>
    <row r="278" spans="54:54" x14ac:dyDescent="0.25">
      <c r="BB278" s="3"/>
    </row>
    <row r="279" spans="54:54" x14ac:dyDescent="0.25">
      <c r="BB279" s="3"/>
    </row>
    <row r="280" spans="54:54" x14ac:dyDescent="0.25">
      <c r="BB280" s="3"/>
    </row>
    <row r="281" spans="54:54" x14ac:dyDescent="0.25">
      <c r="BB281" s="3"/>
    </row>
    <row r="282" spans="54:54" x14ac:dyDescent="0.25">
      <c r="BB282" s="3"/>
    </row>
    <row r="283" spans="54:54" x14ac:dyDescent="0.25">
      <c r="BB283" s="3"/>
    </row>
    <row r="284" spans="54:54" x14ac:dyDescent="0.25">
      <c r="BB284" s="3"/>
    </row>
    <row r="285" spans="54:54" x14ac:dyDescent="0.25">
      <c r="BB285" s="3"/>
    </row>
    <row r="286" spans="54:54" x14ac:dyDescent="0.25">
      <c r="BB286" s="3"/>
    </row>
    <row r="287" spans="54:54" x14ac:dyDescent="0.25">
      <c r="BB287" s="3"/>
    </row>
    <row r="288" spans="54:54" x14ac:dyDescent="0.25">
      <c r="BB288" s="3"/>
    </row>
    <row r="289" spans="54:54" x14ac:dyDescent="0.25">
      <c r="BB289" s="3"/>
    </row>
    <row r="290" spans="54:54" x14ac:dyDescent="0.25">
      <c r="BB290" s="3"/>
    </row>
    <row r="291" spans="54:54" x14ac:dyDescent="0.25">
      <c r="BB291" s="3"/>
    </row>
    <row r="292" spans="54:54" x14ac:dyDescent="0.25">
      <c r="BB292" s="3"/>
    </row>
    <row r="293" spans="54:54" x14ac:dyDescent="0.25">
      <c r="BB293" s="3"/>
    </row>
    <row r="294" spans="54:54" x14ac:dyDescent="0.25">
      <c r="BB294" s="3"/>
    </row>
    <row r="295" spans="54:54" x14ac:dyDescent="0.25">
      <c r="BB295" s="3"/>
    </row>
    <row r="296" spans="54:54" x14ac:dyDescent="0.25">
      <c r="BB296" s="3"/>
    </row>
    <row r="297" spans="54:54" x14ac:dyDescent="0.25">
      <c r="BB297" s="3"/>
    </row>
    <row r="298" spans="54:54" x14ac:dyDescent="0.25">
      <c r="BB298" s="3"/>
    </row>
    <row r="299" spans="54:54" x14ac:dyDescent="0.25">
      <c r="BB299" s="3"/>
    </row>
    <row r="300" spans="54:54" x14ac:dyDescent="0.25">
      <c r="BB300" s="3"/>
    </row>
    <row r="301" spans="54:54" x14ac:dyDescent="0.25">
      <c r="BB301" s="3"/>
    </row>
    <row r="302" spans="54:54" x14ac:dyDescent="0.25">
      <c r="BB302" s="3"/>
    </row>
    <row r="303" spans="54:54" x14ac:dyDescent="0.25">
      <c r="BB303" s="3"/>
    </row>
    <row r="304" spans="54:54" x14ac:dyDescent="0.25">
      <c r="BB304" s="3"/>
    </row>
    <row r="305" spans="54:54" x14ac:dyDescent="0.25">
      <c r="BB305" s="3"/>
    </row>
    <row r="306" spans="54:54" x14ac:dyDescent="0.25">
      <c r="BB306" s="3"/>
    </row>
    <row r="307" spans="54:54" x14ac:dyDescent="0.25">
      <c r="BB307" s="3"/>
    </row>
    <row r="308" spans="54:54" x14ac:dyDescent="0.25">
      <c r="BB308" s="3"/>
    </row>
    <row r="309" spans="54:54" x14ac:dyDescent="0.25">
      <c r="BB309" s="3"/>
    </row>
    <row r="310" spans="54:54" x14ac:dyDescent="0.25">
      <c r="BB310" s="3"/>
    </row>
    <row r="311" spans="54:54" x14ac:dyDescent="0.25">
      <c r="BB311" s="3"/>
    </row>
    <row r="312" spans="54:54" x14ac:dyDescent="0.25">
      <c r="BB312" s="3"/>
    </row>
    <row r="313" spans="54:54" x14ac:dyDescent="0.25">
      <c r="BB313" s="3"/>
    </row>
    <row r="314" spans="54:54" x14ac:dyDescent="0.25">
      <c r="BB314" s="3"/>
    </row>
    <row r="315" spans="54:54" x14ac:dyDescent="0.25">
      <c r="BB315" s="3"/>
    </row>
    <row r="316" spans="54:54" x14ac:dyDescent="0.25">
      <c r="BB316" s="3"/>
    </row>
    <row r="317" spans="54:54" x14ac:dyDescent="0.25">
      <c r="BB317" s="3"/>
    </row>
    <row r="318" spans="54:54" x14ac:dyDescent="0.25">
      <c r="BB318" s="3"/>
    </row>
    <row r="319" spans="54:54" x14ac:dyDescent="0.25">
      <c r="BB319" s="3"/>
    </row>
    <row r="320" spans="54:54" x14ac:dyDescent="0.25">
      <c r="BB320" s="3"/>
    </row>
    <row r="321" spans="54:54" x14ac:dyDescent="0.25">
      <c r="BB321" s="3"/>
    </row>
    <row r="322" spans="54:54" x14ac:dyDescent="0.25">
      <c r="BB322" s="3"/>
    </row>
    <row r="323" spans="54:54" x14ac:dyDescent="0.25">
      <c r="BB323" s="3"/>
    </row>
    <row r="324" spans="54:54" x14ac:dyDescent="0.25">
      <c r="BB324" s="3"/>
    </row>
    <row r="325" spans="54:54" x14ac:dyDescent="0.25">
      <c r="BB325" s="3"/>
    </row>
    <row r="326" spans="54:54" x14ac:dyDescent="0.25">
      <c r="BB326" s="3"/>
    </row>
    <row r="327" spans="54:54" x14ac:dyDescent="0.25">
      <c r="BB327" s="3"/>
    </row>
    <row r="328" spans="54:54" x14ac:dyDescent="0.25">
      <c r="BB328" s="3"/>
    </row>
    <row r="329" spans="54:54" x14ac:dyDescent="0.25">
      <c r="BB329" s="3"/>
    </row>
    <row r="330" spans="54:54" x14ac:dyDescent="0.25">
      <c r="BB330" s="3"/>
    </row>
    <row r="331" spans="54:54" x14ac:dyDescent="0.25">
      <c r="BB331" s="3"/>
    </row>
    <row r="332" spans="54:54" x14ac:dyDescent="0.25">
      <c r="BB332" s="3"/>
    </row>
    <row r="333" spans="54:54" x14ac:dyDescent="0.25">
      <c r="BB333" s="3"/>
    </row>
    <row r="334" spans="54:54" x14ac:dyDescent="0.25">
      <c r="BB334" s="3"/>
    </row>
    <row r="335" spans="54:54" x14ac:dyDescent="0.25">
      <c r="BB335" s="3"/>
    </row>
    <row r="336" spans="54:54" x14ac:dyDescent="0.25">
      <c r="BB336" s="3"/>
    </row>
    <row r="337" spans="54:54" x14ac:dyDescent="0.25">
      <c r="BB337" s="3"/>
    </row>
    <row r="338" spans="54:54" x14ac:dyDescent="0.25">
      <c r="BB338" s="3"/>
    </row>
    <row r="339" spans="54:54" x14ac:dyDescent="0.25">
      <c r="BB339" s="3"/>
    </row>
    <row r="340" spans="54:54" x14ac:dyDescent="0.25">
      <c r="BB340" s="3"/>
    </row>
    <row r="341" spans="54:54" x14ac:dyDescent="0.25">
      <c r="BB341" s="3"/>
    </row>
    <row r="342" spans="54:54" x14ac:dyDescent="0.25">
      <c r="BB342" s="3"/>
    </row>
    <row r="343" spans="54:54" x14ac:dyDescent="0.25">
      <c r="BB343" s="3"/>
    </row>
    <row r="344" spans="54:54" x14ac:dyDescent="0.25">
      <c r="BB344" s="3"/>
    </row>
    <row r="345" spans="54:54" x14ac:dyDescent="0.25">
      <c r="BB345" s="3"/>
    </row>
    <row r="346" spans="54:54" x14ac:dyDescent="0.25">
      <c r="BB346" s="3"/>
    </row>
    <row r="347" spans="54:54" x14ac:dyDescent="0.25">
      <c r="BB347" s="3"/>
    </row>
    <row r="348" spans="54:54" x14ac:dyDescent="0.25">
      <c r="BB348" s="3"/>
    </row>
    <row r="349" spans="54:54" x14ac:dyDescent="0.25">
      <c r="BB349" s="3"/>
    </row>
    <row r="350" spans="54:54" x14ac:dyDescent="0.25">
      <c r="BB350" s="3"/>
    </row>
    <row r="351" spans="54:54" x14ac:dyDescent="0.25">
      <c r="BB351" s="3"/>
    </row>
    <row r="352" spans="54:54" x14ac:dyDescent="0.25">
      <c r="BB352" s="3"/>
    </row>
    <row r="353" spans="54:54" x14ac:dyDescent="0.25">
      <c r="BB353" s="3"/>
    </row>
    <row r="354" spans="54:54" x14ac:dyDescent="0.25">
      <c r="BB354" s="3"/>
    </row>
    <row r="355" spans="54:54" x14ac:dyDescent="0.25">
      <c r="BB355" s="3"/>
    </row>
    <row r="356" spans="54:54" x14ac:dyDescent="0.25">
      <c r="BB356" s="3"/>
    </row>
    <row r="357" spans="54:54" x14ac:dyDescent="0.25">
      <c r="BB357" s="3"/>
    </row>
    <row r="358" spans="54:54" x14ac:dyDescent="0.25">
      <c r="BB358" s="3"/>
    </row>
    <row r="359" spans="54:54" x14ac:dyDescent="0.25">
      <c r="BB359" s="3"/>
    </row>
    <row r="360" spans="54:54" x14ac:dyDescent="0.25">
      <c r="BB360" s="3"/>
    </row>
    <row r="361" spans="54:54" x14ac:dyDescent="0.25">
      <c r="BB361" s="3"/>
    </row>
    <row r="362" spans="54:54" x14ac:dyDescent="0.25">
      <c r="BB362" s="3"/>
    </row>
    <row r="363" spans="54:54" x14ac:dyDescent="0.25">
      <c r="BB363" s="3"/>
    </row>
    <row r="364" spans="54:54" x14ac:dyDescent="0.25">
      <c r="BB364" s="3"/>
    </row>
    <row r="365" spans="54:54" x14ac:dyDescent="0.25">
      <c r="BB365" s="3"/>
    </row>
    <row r="366" spans="54:54" x14ac:dyDescent="0.25">
      <c r="BB366" s="3"/>
    </row>
    <row r="367" spans="54:54" x14ac:dyDescent="0.25">
      <c r="BB367" s="3"/>
    </row>
    <row r="368" spans="54:54" x14ac:dyDescent="0.25">
      <c r="BB368" s="3"/>
    </row>
    <row r="369" spans="54:54" x14ac:dyDescent="0.25">
      <c r="BB369" s="3"/>
    </row>
    <row r="370" spans="54:54" x14ac:dyDescent="0.25">
      <c r="BB370" s="3"/>
    </row>
    <row r="371" spans="54:54" x14ac:dyDescent="0.25">
      <c r="BB371" s="3"/>
    </row>
    <row r="372" spans="54:54" x14ac:dyDescent="0.25">
      <c r="BB372" s="3"/>
    </row>
    <row r="373" spans="54:54" x14ac:dyDescent="0.25">
      <c r="BB373" s="3"/>
    </row>
    <row r="374" spans="54:54" x14ac:dyDescent="0.25">
      <c r="BB374" s="3"/>
    </row>
    <row r="375" spans="54:54" x14ac:dyDescent="0.25">
      <c r="BB375" s="3"/>
    </row>
    <row r="376" spans="54:54" x14ac:dyDescent="0.25">
      <c r="BB376" s="3"/>
    </row>
    <row r="377" spans="54:54" x14ac:dyDescent="0.25">
      <c r="BB377" s="3"/>
    </row>
    <row r="378" spans="54:54" x14ac:dyDescent="0.25">
      <c r="BB378" s="3"/>
    </row>
    <row r="379" spans="54:54" x14ac:dyDescent="0.25">
      <c r="BB379" s="3"/>
    </row>
    <row r="380" spans="54:54" x14ac:dyDescent="0.25">
      <c r="BB380" s="3"/>
    </row>
    <row r="381" spans="54:54" x14ac:dyDescent="0.25">
      <c r="BB381" s="3"/>
    </row>
    <row r="382" spans="54:54" x14ac:dyDescent="0.25">
      <c r="BB382" s="3"/>
    </row>
    <row r="383" spans="54:54" x14ac:dyDescent="0.25">
      <c r="BB383" s="3"/>
    </row>
    <row r="384" spans="54:54" x14ac:dyDescent="0.25">
      <c r="BB384" s="3"/>
    </row>
    <row r="385" spans="54:54" x14ac:dyDescent="0.25">
      <c r="BB385" s="3"/>
    </row>
    <row r="386" spans="54:54" x14ac:dyDescent="0.25">
      <c r="BB386" s="3"/>
    </row>
    <row r="387" spans="54:54" x14ac:dyDescent="0.25">
      <c r="BB387" s="3"/>
    </row>
    <row r="388" spans="54:54" x14ac:dyDescent="0.25">
      <c r="BB388" s="3"/>
    </row>
    <row r="389" spans="54:54" x14ac:dyDescent="0.25">
      <c r="BB389" s="3"/>
    </row>
    <row r="390" spans="54:54" x14ac:dyDescent="0.25">
      <c r="BB390" s="3"/>
    </row>
    <row r="391" spans="54:54" x14ac:dyDescent="0.25">
      <c r="BB391" s="3"/>
    </row>
    <row r="392" spans="54:54" x14ac:dyDescent="0.25">
      <c r="BB392" s="3"/>
    </row>
    <row r="393" spans="54:54" x14ac:dyDescent="0.25">
      <c r="BB393" s="3"/>
    </row>
    <row r="394" spans="54:54" x14ac:dyDescent="0.25">
      <c r="BB394" s="3"/>
    </row>
    <row r="395" spans="54:54" x14ac:dyDescent="0.25">
      <c r="BB395" s="3"/>
    </row>
    <row r="396" spans="54:54" x14ac:dyDescent="0.25">
      <c r="BB396" s="3"/>
    </row>
    <row r="397" spans="54:54" x14ac:dyDescent="0.25">
      <c r="BB397" s="3"/>
    </row>
    <row r="398" spans="54:54" x14ac:dyDescent="0.25">
      <c r="BB398" s="3"/>
    </row>
    <row r="399" spans="54:54" x14ac:dyDescent="0.25">
      <c r="BB399" s="3"/>
    </row>
    <row r="400" spans="54:54" x14ac:dyDescent="0.25">
      <c r="BB400" s="3"/>
    </row>
    <row r="401" spans="54:54" x14ac:dyDescent="0.25">
      <c r="BB401" s="3"/>
    </row>
    <row r="402" spans="54:54" x14ac:dyDescent="0.25">
      <c r="BB402" s="3"/>
    </row>
    <row r="403" spans="54:54" x14ac:dyDescent="0.25">
      <c r="BB403" s="3"/>
    </row>
    <row r="404" spans="54:54" x14ac:dyDescent="0.25">
      <c r="BB404" s="3"/>
    </row>
    <row r="405" spans="54:54" x14ac:dyDescent="0.25">
      <c r="BB405" s="3"/>
    </row>
    <row r="406" spans="54:54" x14ac:dyDescent="0.25">
      <c r="BB406" s="3"/>
    </row>
    <row r="407" spans="54:54" x14ac:dyDescent="0.25">
      <c r="BB407" s="3"/>
    </row>
    <row r="408" spans="54:54" x14ac:dyDescent="0.25">
      <c r="BB408" s="3"/>
    </row>
    <row r="409" spans="54:54" x14ac:dyDescent="0.25">
      <c r="BB409" s="3"/>
    </row>
    <row r="410" spans="54:54" x14ac:dyDescent="0.25">
      <c r="BB410" s="3"/>
    </row>
    <row r="411" spans="54:54" x14ac:dyDescent="0.25">
      <c r="BB411" s="3"/>
    </row>
    <row r="412" spans="54:54" x14ac:dyDescent="0.25">
      <c r="BB412" s="3"/>
    </row>
    <row r="413" spans="54:54" x14ac:dyDescent="0.25">
      <c r="BB413" s="3"/>
    </row>
    <row r="414" spans="54:54" x14ac:dyDescent="0.25">
      <c r="BB414" s="3"/>
    </row>
    <row r="415" spans="54:54" x14ac:dyDescent="0.25">
      <c r="BB415" s="3"/>
    </row>
    <row r="416" spans="54:54" x14ac:dyDescent="0.25">
      <c r="BB416" s="3"/>
    </row>
    <row r="417" spans="54:54" x14ac:dyDescent="0.25">
      <c r="BB417" s="3"/>
    </row>
    <row r="418" spans="54:54" x14ac:dyDescent="0.25">
      <c r="BB418" s="3"/>
    </row>
    <row r="419" spans="54:54" x14ac:dyDescent="0.25">
      <c r="BB419" s="3"/>
    </row>
    <row r="420" spans="54:54" x14ac:dyDescent="0.25">
      <c r="BB420" s="3"/>
    </row>
    <row r="421" spans="54:54" x14ac:dyDescent="0.25">
      <c r="BB421" s="3"/>
    </row>
    <row r="422" spans="54:54" x14ac:dyDescent="0.25">
      <c r="BB422" s="3"/>
    </row>
    <row r="423" spans="54:54" x14ac:dyDescent="0.25">
      <c r="BB423" s="3"/>
    </row>
    <row r="424" spans="54:54" x14ac:dyDescent="0.25">
      <c r="BB424" s="3"/>
    </row>
    <row r="425" spans="54:54" x14ac:dyDescent="0.25">
      <c r="BB425" s="3"/>
    </row>
    <row r="426" spans="54:54" x14ac:dyDescent="0.25">
      <c r="BB426" s="3"/>
    </row>
    <row r="427" spans="54:54" x14ac:dyDescent="0.25">
      <c r="BB427" s="3"/>
    </row>
    <row r="428" spans="54:54" x14ac:dyDescent="0.25">
      <c r="BB428" s="3"/>
    </row>
    <row r="429" spans="54:54" x14ac:dyDescent="0.25">
      <c r="BB429" s="3"/>
    </row>
    <row r="430" spans="54:54" x14ac:dyDescent="0.25">
      <c r="BB430" s="3"/>
    </row>
    <row r="431" spans="54:54" x14ac:dyDescent="0.25">
      <c r="BB431" s="3"/>
    </row>
    <row r="432" spans="54:54" x14ac:dyDescent="0.25">
      <c r="BB432" s="3"/>
    </row>
    <row r="433" spans="54:54" x14ac:dyDescent="0.25">
      <c r="BB433" s="3"/>
    </row>
    <row r="434" spans="54:54" x14ac:dyDescent="0.25">
      <c r="BB434" s="3"/>
    </row>
    <row r="435" spans="54:54" x14ac:dyDescent="0.25">
      <c r="BB435" s="3"/>
    </row>
    <row r="436" spans="54:54" x14ac:dyDescent="0.25">
      <c r="BB436" s="3"/>
    </row>
    <row r="437" spans="54:54" x14ac:dyDescent="0.25">
      <c r="BB437" s="3"/>
    </row>
    <row r="438" spans="54:54" x14ac:dyDescent="0.25">
      <c r="BB438" s="3"/>
    </row>
    <row r="439" spans="54:54" x14ac:dyDescent="0.25">
      <c r="BB439" s="3"/>
    </row>
    <row r="440" spans="54:54" x14ac:dyDescent="0.25">
      <c r="BB440" s="3"/>
    </row>
    <row r="441" spans="54:54" x14ac:dyDescent="0.25">
      <c r="BB441" s="3"/>
    </row>
    <row r="442" spans="54:54" x14ac:dyDescent="0.25">
      <c r="BB442" s="3"/>
    </row>
    <row r="443" spans="54:54" x14ac:dyDescent="0.25">
      <c r="BB443" s="3"/>
    </row>
    <row r="444" spans="54:54" x14ac:dyDescent="0.25">
      <c r="BB444" s="3"/>
    </row>
    <row r="445" spans="54:54" x14ac:dyDescent="0.25">
      <c r="BB445" s="3"/>
    </row>
    <row r="446" spans="54:54" x14ac:dyDescent="0.25">
      <c r="BB446" s="3"/>
    </row>
    <row r="447" spans="54:54" x14ac:dyDescent="0.25">
      <c r="BB447" s="3"/>
    </row>
    <row r="448" spans="54:54" x14ac:dyDescent="0.25">
      <c r="BB448" s="3"/>
    </row>
    <row r="449" spans="54:54" x14ac:dyDescent="0.25">
      <c r="BB449" s="3"/>
    </row>
    <row r="450" spans="54:54" x14ac:dyDescent="0.25">
      <c r="BB450" s="3"/>
    </row>
    <row r="451" spans="54:54" x14ac:dyDescent="0.25">
      <c r="BB451" s="3"/>
    </row>
    <row r="452" spans="54:54" x14ac:dyDescent="0.25">
      <c r="BB452" s="3"/>
    </row>
    <row r="453" spans="54:54" x14ac:dyDescent="0.25">
      <c r="BB453" s="3"/>
    </row>
    <row r="454" spans="54:54" x14ac:dyDescent="0.25">
      <c r="BB454" s="3"/>
    </row>
    <row r="455" spans="54:54" x14ac:dyDescent="0.25">
      <c r="BB455" s="3"/>
    </row>
    <row r="456" spans="54:54" x14ac:dyDescent="0.25">
      <c r="BB456" s="3"/>
    </row>
    <row r="457" spans="54:54" x14ac:dyDescent="0.25">
      <c r="BB457" s="3"/>
    </row>
    <row r="458" spans="54:54" x14ac:dyDescent="0.25">
      <c r="BB458" s="3"/>
    </row>
    <row r="459" spans="54:54" x14ac:dyDescent="0.25">
      <c r="BB459" s="3"/>
    </row>
    <row r="460" spans="54:54" x14ac:dyDescent="0.25">
      <c r="BB460" s="3"/>
    </row>
    <row r="461" spans="54:54" x14ac:dyDescent="0.25">
      <c r="BB461" s="3"/>
    </row>
    <row r="462" spans="54:54" x14ac:dyDescent="0.25">
      <c r="BB462" s="3"/>
    </row>
    <row r="463" spans="54:54" x14ac:dyDescent="0.25">
      <c r="BB463" s="3"/>
    </row>
    <row r="464" spans="54:54" x14ac:dyDescent="0.25">
      <c r="BB464" s="3"/>
    </row>
    <row r="465" spans="54:54" x14ac:dyDescent="0.25">
      <c r="BB465" s="3"/>
    </row>
    <row r="466" spans="54:54" x14ac:dyDescent="0.25">
      <c r="BB466" s="3"/>
    </row>
    <row r="467" spans="54:54" x14ac:dyDescent="0.25">
      <c r="BB467" s="3"/>
    </row>
    <row r="468" spans="54:54" x14ac:dyDescent="0.25">
      <c r="BB468" s="3"/>
    </row>
    <row r="469" spans="54:54" x14ac:dyDescent="0.25">
      <c r="BB469" s="3"/>
    </row>
    <row r="470" spans="54:54" x14ac:dyDescent="0.25">
      <c r="BB470" s="3"/>
    </row>
    <row r="471" spans="54:54" x14ac:dyDescent="0.25">
      <c r="BB471" s="3"/>
    </row>
    <row r="472" spans="54:54" x14ac:dyDescent="0.25">
      <c r="BB472" s="3"/>
    </row>
    <row r="473" spans="54:54" x14ac:dyDescent="0.25">
      <c r="BB473" s="3"/>
    </row>
    <row r="474" spans="54:54" x14ac:dyDescent="0.25">
      <c r="BB474" s="3"/>
    </row>
    <row r="475" spans="54:54" x14ac:dyDescent="0.25">
      <c r="BB475" s="3"/>
    </row>
    <row r="476" spans="54:54" x14ac:dyDescent="0.25">
      <c r="BB476" s="3"/>
    </row>
    <row r="477" spans="54:54" x14ac:dyDescent="0.25">
      <c r="BB477" s="3"/>
    </row>
    <row r="478" spans="54:54" x14ac:dyDescent="0.25">
      <c r="BB478" s="3"/>
    </row>
    <row r="479" spans="54:54" x14ac:dyDescent="0.25">
      <c r="BB479" s="3"/>
    </row>
    <row r="480" spans="54:54" x14ac:dyDescent="0.25">
      <c r="BB480" s="3"/>
    </row>
    <row r="481" spans="54:54" x14ac:dyDescent="0.25">
      <c r="BB481" s="3"/>
    </row>
    <row r="482" spans="54:54" x14ac:dyDescent="0.25">
      <c r="BB482" s="3"/>
    </row>
    <row r="483" spans="54:54" x14ac:dyDescent="0.25">
      <c r="BB483" s="3"/>
    </row>
    <row r="484" spans="54:54" x14ac:dyDescent="0.25">
      <c r="BB484" s="3"/>
    </row>
    <row r="485" spans="54:54" x14ac:dyDescent="0.25">
      <c r="BB485" s="3"/>
    </row>
    <row r="486" spans="54:54" x14ac:dyDescent="0.25">
      <c r="BB486" s="3"/>
    </row>
    <row r="487" spans="54:54" x14ac:dyDescent="0.25">
      <c r="BB487" s="3"/>
    </row>
    <row r="488" spans="54:54" x14ac:dyDescent="0.25">
      <c r="BB488" s="3"/>
    </row>
    <row r="489" spans="54:54" x14ac:dyDescent="0.25">
      <c r="BB489" s="3"/>
    </row>
    <row r="490" spans="54:54" x14ac:dyDescent="0.25">
      <c r="BB490" s="3"/>
    </row>
    <row r="491" spans="54:54" x14ac:dyDescent="0.25">
      <c r="BB491" s="3"/>
    </row>
    <row r="492" spans="54:54" x14ac:dyDescent="0.25">
      <c r="BB492" s="3"/>
    </row>
    <row r="493" spans="54:54" x14ac:dyDescent="0.25">
      <c r="BB493" s="3"/>
    </row>
    <row r="494" spans="54:54" x14ac:dyDescent="0.25">
      <c r="BB494" s="3"/>
    </row>
    <row r="495" spans="54:54" x14ac:dyDescent="0.25">
      <c r="BB495" s="3"/>
    </row>
    <row r="496" spans="54:54" x14ac:dyDescent="0.25">
      <c r="BB496" s="3"/>
    </row>
    <row r="497" spans="54:54" x14ac:dyDescent="0.25">
      <c r="BB497" s="3"/>
    </row>
    <row r="498" spans="54:54" x14ac:dyDescent="0.25">
      <c r="BB498" s="3"/>
    </row>
    <row r="499" spans="54:54" x14ac:dyDescent="0.25">
      <c r="BB499" s="3"/>
    </row>
    <row r="500" spans="54:54" x14ac:dyDescent="0.25">
      <c r="BB500" s="3"/>
    </row>
    <row r="501" spans="54:54" x14ac:dyDescent="0.25">
      <c r="BB501" s="3"/>
    </row>
    <row r="502" spans="54:54" x14ac:dyDescent="0.25">
      <c r="BB502" s="3"/>
    </row>
    <row r="503" spans="54:54" x14ac:dyDescent="0.25">
      <c r="BB503" s="3"/>
    </row>
    <row r="504" spans="54:54" x14ac:dyDescent="0.25">
      <c r="BB504" s="3"/>
    </row>
    <row r="505" spans="54:54" x14ac:dyDescent="0.25">
      <c r="BB505" s="3"/>
    </row>
    <row r="506" spans="54:54" x14ac:dyDescent="0.25">
      <c r="BB506" s="3"/>
    </row>
    <row r="507" spans="54:54" x14ac:dyDescent="0.25">
      <c r="BB507" s="3"/>
    </row>
    <row r="508" spans="54:54" x14ac:dyDescent="0.25">
      <c r="BB508" s="3"/>
    </row>
    <row r="509" spans="54:54" x14ac:dyDescent="0.25">
      <c r="BB509" s="3"/>
    </row>
    <row r="510" spans="54:54" x14ac:dyDescent="0.25">
      <c r="BB510" s="3"/>
    </row>
    <row r="511" spans="54:54" x14ac:dyDescent="0.25">
      <c r="BB511" s="3"/>
    </row>
    <row r="512" spans="54:54" x14ac:dyDescent="0.25">
      <c r="BB512" s="3"/>
    </row>
    <row r="513" spans="54:54" x14ac:dyDescent="0.25">
      <c r="BB513" s="3"/>
    </row>
    <row r="514" spans="54:54" x14ac:dyDescent="0.25">
      <c r="BB514" s="3"/>
    </row>
    <row r="515" spans="54:54" x14ac:dyDescent="0.25">
      <c r="BB515" s="3"/>
    </row>
    <row r="516" spans="54:54" x14ac:dyDescent="0.25">
      <c r="BB516" s="3"/>
    </row>
    <row r="517" spans="54:54" x14ac:dyDescent="0.25">
      <c r="BB517" s="3"/>
    </row>
    <row r="518" spans="54:54" x14ac:dyDescent="0.25">
      <c r="BB518" s="3"/>
    </row>
    <row r="519" spans="54:54" x14ac:dyDescent="0.25">
      <c r="BB519" s="3"/>
    </row>
    <row r="520" spans="54:54" x14ac:dyDescent="0.25">
      <c r="BB520" s="3"/>
    </row>
    <row r="521" spans="54:54" x14ac:dyDescent="0.25">
      <c r="BB521" s="3"/>
    </row>
    <row r="522" spans="54:54" x14ac:dyDescent="0.25">
      <c r="BB522" s="3"/>
    </row>
    <row r="523" spans="54:54" x14ac:dyDescent="0.25">
      <c r="BB523" s="3"/>
    </row>
    <row r="524" spans="54:54" x14ac:dyDescent="0.25">
      <c r="BB524" s="3"/>
    </row>
    <row r="525" spans="54:54" x14ac:dyDescent="0.25">
      <c r="BB525" s="3"/>
    </row>
    <row r="526" spans="54:54" x14ac:dyDescent="0.25">
      <c r="BB526" s="3"/>
    </row>
    <row r="527" spans="54:54" x14ac:dyDescent="0.25">
      <c r="BB527" s="3"/>
    </row>
    <row r="528" spans="54:54" x14ac:dyDescent="0.25">
      <c r="BB528" s="3"/>
    </row>
    <row r="529" spans="54:54" x14ac:dyDescent="0.25">
      <c r="BB529" s="3"/>
    </row>
    <row r="530" spans="54:54" x14ac:dyDescent="0.25">
      <c r="BB530" s="3"/>
    </row>
    <row r="531" spans="54:54" x14ac:dyDescent="0.25">
      <c r="BB531" s="3"/>
    </row>
    <row r="532" spans="54:54" x14ac:dyDescent="0.25">
      <c r="BB532" s="3"/>
    </row>
    <row r="533" spans="54:54" x14ac:dyDescent="0.25">
      <c r="BB533" s="3"/>
    </row>
    <row r="534" spans="54:54" x14ac:dyDescent="0.25">
      <c r="BB534" s="3"/>
    </row>
    <row r="535" spans="54:54" x14ac:dyDescent="0.25">
      <c r="BB535" s="3"/>
    </row>
    <row r="536" spans="54:54" x14ac:dyDescent="0.25">
      <c r="BB536" s="3"/>
    </row>
    <row r="537" spans="54:54" x14ac:dyDescent="0.25">
      <c r="BB537" s="3"/>
    </row>
    <row r="538" spans="54:54" x14ac:dyDescent="0.25">
      <c r="BB538" s="3"/>
    </row>
    <row r="539" spans="54:54" x14ac:dyDescent="0.25">
      <c r="BB539" s="3"/>
    </row>
    <row r="540" spans="54:54" x14ac:dyDescent="0.25">
      <c r="BB540" s="3"/>
    </row>
    <row r="541" spans="54:54" x14ac:dyDescent="0.25">
      <c r="BB541" s="3"/>
    </row>
    <row r="542" spans="54:54" x14ac:dyDescent="0.25">
      <c r="BB542" s="3"/>
    </row>
    <row r="543" spans="54:54" x14ac:dyDescent="0.25">
      <c r="BB543" s="3"/>
    </row>
    <row r="544" spans="54:54" x14ac:dyDescent="0.25">
      <c r="BB544" s="3"/>
    </row>
    <row r="545" spans="54:54" x14ac:dyDescent="0.25">
      <c r="BB545" s="3"/>
    </row>
    <row r="546" spans="54:54" x14ac:dyDescent="0.25">
      <c r="BB546" s="3"/>
    </row>
    <row r="547" spans="54:54" x14ac:dyDescent="0.25">
      <c r="BB547" s="3"/>
    </row>
    <row r="548" spans="54:54" x14ac:dyDescent="0.25">
      <c r="BB548" s="3"/>
    </row>
    <row r="549" spans="54:54" x14ac:dyDescent="0.25">
      <c r="BB549" s="3"/>
    </row>
    <row r="550" spans="54:54" x14ac:dyDescent="0.25">
      <c r="BB550" s="3"/>
    </row>
    <row r="551" spans="54:54" x14ac:dyDescent="0.25">
      <c r="BB551" s="3"/>
    </row>
    <row r="552" spans="54:54" x14ac:dyDescent="0.25">
      <c r="BB552" s="3"/>
    </row>
    <row r="553" spans="54:54" x14ac:dyDescent="0.25">
      <c r="BB553" s="3"/>
    </row>
    <row r="554" spans="54:54" x14ac:dyDescent="0.25">
      <c r="BB554" s="3"/>
    </row>
    <row r="555" spans="54:54" x14ac:dyDescent="0.25">
      <c r="BB555" s="3"/>
    </row>
    <row r="556" spans="54:54" x14ac:dyDescent="0.25">
      <c r="BB556" s="3"/>
    </row>
    <row r="557" spans="54:54" x14ac:dyDescent="0.25">
      <c r="BB557" s="3"/>
    </row>
    <row r="558" spans="54:54" x14ac:dyDescent="0.25">
      <c r="BB558" s="3"/>
    </row>
    <row r="559" spans="54:54" x14ac:dyDescent="0.25">
      <c r="BB559" s="3"/>
    </row>
    <row r="560" spans="54:54" x14ac:dyDescent="0.25">
      <c r="BB560" s="3"/>
    </row>
    <row r="561" spans="54:54" x14ac:dyDescent="0.25">
      <c r="BB561" s="3"/>
    </row>
    <row r="562" spans="54:54" x14ac:dyDescent="0.25">
      <c r="BB562" s="3"/>
    </row>
    <row r="563" spans="54:54" x14ac:dyDescent="0.25">
      <c r="BB563" s="3"/>
    </row>
    <row r="564" spans="54:54" x14ac:dyDescent="0.25">
      <c r="BB564" s="3"/>
    </row>
    <row r="565" spans="54:54" x14ac:dyDescent="0.25">
      <c r="BB565" s="3"/>
    </row>
    <row r="566" spans="54:54" x14ac:dyDescent="0.25">
      <c r="BB566" s="3"/>
    </row>
    <row r="567" spans="54:54" x14ac:dyDescent="0.25">
      <c r="BB567" s="3"/>
    </row>
    <row r="568" spans="54:54" x14ac:dyDescent="0.25">
      <c r="BB568" s="3"/>
    </row>
    <row r="569" spans="54:54" x14ac:dyDescent="0.25">
      <c r="BB569" s="3"/>
    </row>
    <row r="570" spans="54:54" x14ac:dyDescent="0.25">
      <c r="BB570" s="3"/>
    </row>
    <row r="571" spans="54:54" x14ac:dyDescent="0.25">
      <c r="BB571" s="3"/>
    </row>
    <row r="572" spans="54:54" x14ac:dyDescent="0.25">
      <c r="BB572" s="3"/>
    </row>
    <row r="573" spans="54:54" x14ac:dyDescent="0.25">
      <c r="BB573" s="3"/>
    </row>
    <row r="574" spans="54:54" x14ac:dyDescent="0.25">
      <c r="BB574" s="3"/>
    </row>
    <row r="575" spans="54:54" x14ac:dyDescent="0.25">
      <c r="BB575" s="3"/>
    </row>
    <row r="576" spans="54:54" x14ac:dyDescent="0.25">
      <c r="BB576" s="3"/>
    </row>
    <row r="577" spans="54:54" x14ac:dyDescent="0.25">
      <c r="BB577" s="3"/>
    </row>
    <row r="578" spans="54:54" x14ac:dyDescent="0.25">
      <c r="BB578" s="3"/>
    </row>
    <row r="579" spans="54:54" x14ac:dyDescent="0.25">
      <c r="BB579" s="3"/>
    </row>
    <row r="580" spans="54:54" x14ac:dyDescent="0.25">
      <c r="BB580" s="3"/>
    </row>
    <row r="581" spans="54:54" x14ac:dyDescent="0.25">
      <c r="BB581" s="3"/>
    </row>
    <row r="582" spans="54:54" x14ac:dyDescent="0.25">
      <c r="BB582" s="3"/>
    </row>
    <row r="583" spans="54:54" x14ac:dyDescent="0.25">
      <c r="BB583" s="3"/>
    </row>
    <row r="584" spans="54:54" x14ac:dyDescent="0.25">
      <c r="BB584" s="3"/>
    </row>
    <row r="585" spans="54:54" x14ac:dyDescent="0.25">
      <c r="BB585" s="3"/>
    </row>
    <row r="586" spans="54:54" x14ac:dyDescent="0.25">
      <c r="BB586" s="3"/>
    </row>
    <row r="587" spans="54:54" x14ac:dyDescent="0.25">
      <c r="BB587" s="3"/>
    </row>
    <row r="588" spans="54:54" x14ac:dyDescent="0.25">
      <c r="BB588" s="3"/>
    </row>
    <row r="589" spans="54:54" x14ac:dyDescent="0.25">
      <c r="BB589" s="3"/>
    </row>
    <row r="590" spans="54:54" x14ac:dyDescent="0.25">
      <c r="BB590" s="3"/>
    </row>
    <row r="591" spans="54:54" x14ac:dyDescent="0.25">
      <c r="BB591" s="3"/>
    </row>
    <row r="592" spans="54:54" x14ac:dyDescent="0.25">
      <c r="BB592" s="3"/>
    </row>
    <row r="593" spans="54:54" x14ac:dyDescent="0.25">
      <c r="BB593" s="3"/>
    </row>
    <row r="594" spans="54:54" x14ac:dyDescent="0.25">
      <c r="BB594" s="3"/>
    </row>
    <row r="595" spans="54:54" x14ac:dyDescent="0.25">
      <c r="BB595" s="3"/>
    </row>
    <row r="596" spans="54:54" x14ac:dyDescent="0.25">
      <c r="BB596" s="3"/>
    </row>
    <row r="597" spans="54:54" x14ac:dyDescent="0.25">
      <c r="BB597" s="3"/>
    </row>
    <row r="598" spans="54:54" x14ac:dyDescent="0.25">
      <c r="BB598" s="3"/>
    </row>
    <row r="599" spans="54:54" x14ac:dyDescent="0.25">
      <c r="BB599" s="3"/>
    </row>
    <row r="600" spans="54:54" x14ac:dyDescent="0.25">
      <c r="BB600" s="3"/>
    </row>
    <row r="601" spans="54:54" x14ac:dyDescent="0.25">
      <c r="BB601" s="3"/>
    </row>
    <row r="602" spans="54:54" x14ac:dyDescent="0.25">
      <c r="BB602" s="3"/>
    </row>
    <row r="603" spans="54:54" x14ac:dyDescent="0.25">
      <c r="BB603" s="3"/>
    </row>
    <row r="604" spans="54:54" x14ac:dyDescent="0.25">
      <c r="BB604" s="3"/>
    </row>
    <row r="605" spans="54:54" x14ac:dyDescent="0.25">
      <c r="BB605" s="3"/>
    </row>
    <row r="606" spans="54:54" x14ac:dyDescent="0.25">
      <c r="BB606" s="3"/>
    </row>
    <row r="607" spans="54:54" x14ac:dyDescent="0.25">
      <c r="BB607" s="3"/>
    </row>
    <row r="608" spans="54:54" x14ac:dyDescent="0.25">
      <c r="BB608" s="3"/>
    </row>
    <row r="609" spans="54:54" x14ac:dyDescent="0.25">
      <c r="BB609" s="3"/>
    </row>
    <row r="610" spans="54:54" x14ac:dyDescent="0.25">
      <c r="BB610" s="3"/>
    </row>
    <row r="611" spans="54:54" x14ac:dyDescent="0.25">
      <c r="BB611" s="3"/>
    </row>
    <row r="612" spans="54:54" x14ac:dyDescent="0.25">
      <c r="BB612" s="3"/>
    </row>
    <row r="613" spans="54:54" x14ac:dyDescent="0.25">
      <c r="BB613" s="3"/>
    </row>
    <row r="614" spans="54:54" x14ac:dyDescent="0.25">
      <c r="BB614" s="3"/>
    </row>
    <row r="615" spans="54:54" x14ac:dyDescent="0.25">
      <c r="BB615" s="3"/>
    </row>
    <row r="616" spans="54:54" x14ac:dyDescent="0.25">
      <c r="BB616" s="3"/>
    </row>
    <row r="617" spans="54:54" x14ac:dyDescent="0.25">
      <c r="BB617" s="3"/>
    </row>
    <row r="618" spans="54:54" x14ac:dyDescent="0.25">
      <c r="BB618" s="3"/>
    </row>
    <row r="619" spans="54:54" x14ac:dyDescent="0.25">
      <c r="BB619" s="3"/>
    </row>
    <row r="620" spans="54:54" x14ac:dyDescent="0.25">
      <c r="BB620" s="3"/>
    </row>
    <row r="621" spans="54:54" x14ac:dyDescent="0.25">
      <c r="BB621" s="3"/>
    </row>
    <row r="622" spans="54:54" x14ac:dyDescent="0.25">
      <c r="BB622" s="3"/>
    </row>
    <row r="623" spans="54:54" x14ac:dyDescent="0.25">
      <c r="BB623" s="3"/>
    </row>
    <row r="624" spans="54:54" x14ac:dyDescent="0.25">
      <c r="BB624" s="3"/>
    </row>
    <row r="625" spans="54:54" x14ac:dyDescent="0.25">
      <c r="BB625" s="3"/>
    </row>
    <row r="626" spans="54:54" x14ac:dyDescent="0.25">
      <c r="BB626" s="3"/>
    </row>
    <row r="627" spans="54:54" x14ac:dyDescent="0.25">
      <c r="BB627" s="3"/>
    </row>
    <row r="628" spans="54:54" x14ac:dyDescent="0.25">
      <c r="BB628" s="3"/>
    </row>
    <row r="629" spans="54:54" x14ac:dyDescent="0.25">
      <c r="BB629" s="3"/>
    </row>
    <row r="630" spans="54:54" x14ac:dyDescent="0.25">
      <c r="BB630" s="3"/>
    </row>
    <row r="631" spans="54:54" x14ac:dyDescent="0.25">
      <c r="BB631" s="3"/>
    </row>
    <row r="632" spans="54:54" x14ac:dyDescent="0.25">
      <c r="BB632" s="3"/>
    </row>
    <row r="633" spans="54:54" x14ac:dyDescent="0.25">
      <c r="BB633" s="3"/>
    </row>
    <row r="634" spans="54:54" x14ac:dyDescent="0.25">
      <c r="BB634" s="3"/>
    </row>
    <row r="635" spans="54:54" x14ac:dyDescent="0.25">
      <c r="BB635" s="3"/>
    </row>
    <row r="636" spans="54:54" x14ac:dyDescent="0.25">
      <c r="BB636" s="3"/>
    </row>
    <row r="637" spans="54:54" x14ac:dyDescent="0.25">
      <c r="BB637" s="3"/>
    </row>
    <row r="638" spans="54:54" x14ac:dyDescent="0.25">
      <c r="BB638" s="3"/>
    </row>
    <row r="639" spans="54:54" x14ac:dyDescent="0.25">
      <c r="BB639" s="3"/>
    </row>
    <row r="640" spans="54:54" x14ac:dyDescent="0.25">
      <c r="BB640" s="3"/>
    </row>
    <row r="641" spans="54:54" x14ac:dyDescent="0.25">
      <c r="BB641" s="3"/>
    </row>
    <row r="642" spans="54:54" x14ac:dyDescent="0.25">
      <c r="BB642" s="3"/>
    </row>
    <row r="643" spans="54:54" x14ac:dyDescent="0.25">
      <c r="BB643" s="3"/>
    </row>
    <row r="644" spans="54:54" x14ac:dyDescent="0.25">
      <c r="BB644" s="3"/>
    </row>
    <row r="645" spans="54:54" x14ac:dyDescent="0.25">
      <c r="BB645" s="3"/>
    </row>
    <row r="646" spans="54:54" x14ac:dyDescent="0.25">
      <c r="BB646" s="3"/>
    </row>
    <row r="647" spans="54:54" x14ac:dyDescent="0.25">
      <c r="BB647" s="3"/>
    </row>
    <row r="648" spans="54:54" x14ac:dyDescent="0.25">
      <c r="BB648" s="3"/>
    </row>
    <row r="649" spans="54:54" x14ac:dyDescent="0.25">
      <c r="BB649" s="3"/>
    </row>
    <row r="650" spans="54:54" x14ac:dyDescent="0.25">
      <c r="BB650" s="3"/>
    </row>
    <row r="651" spans="54:54" x14ac:dyDescent="0.25">
      <c r="BB651" s="3"/>
    </row>
    <row r="652" spans="54:54" x14ac:dyDescent="0.25">
      <c r="BB652" s="3"/>
    </row>
    <row r="653" spans="54:54" x14ac:dyDescent="0.25">
      <c r="BB653" s="3"/>
    </row>
    <row r="654" spans="54:54" x14ac:dyDescent="0.25">
      <c r="BB654" s="3"/>
    </row>
    <row r="655" spans="54:54" x14ac:dyDescent="0.25">
      <c r="BB655" s="3"/>
    </row>
    <row r="656" spans="54:54" x14ac:dyDescent="0.25">
      <c r="BB656" s="3"/>
    </row>
    <row r="657" spans="54:54" x14ac:dyDescent="0.25">
      <c r="BB657" s="3"/>
    </row>
    <row r="658" spans="54:54" x14ac:dyDescent="0.25">
      <c r="BB658" s="3"/>
    </row>
    <row r="659" spans="54:54" x14ac:dyDescent="0.25">
      <c r="BB659" s="3"/>
    </row>
    <row r="660" spans="54:54" x14ac:dyDescent="0.25">
      <c r="BB660" s="3"/>
    </row>
    <row r="661" spans="54:54" x14ac:dyDescent="0.25">
      <c r="BB661" s="3"/>
    </row>
    <row r="662" spans="54:54" x14ac:dyDescent="0.25">
      <c r="BB662" s="3"/>
    </row>
    <row r="663" spans="54:54" x14ac:dyDescent="0.25">
      <c r="BB663" s="3"/>
    </row>
    <row r="664" spans="54:54" x14ac:dyDescent="0.25">
      <c r="BB664" s="3"/>
    </row>
    <row r="665" spans="54:54" x14ac:dyDescent="0.25">
      <c r="BB665" s="3"/>
    </row>
    <row r="666" spans="54:54" x14ac:dyDescent="0.25">
      <c r="BB666" s="3"/>
    </row>
    <row r="667" spans="54:54" x14ac:dyDescent="0.25">
      <c r="BB667" s="3"/>
    </row>
    <row r="668" spans="54:54" x14ac:dyDescent="0.25">
      <c r="BB668" s="3"/>
    </row>
    <row r="669" spans="54:54" x14ac:dyDescent="0.25">
      <c r="BB669" s="3"/>
    </row>
    <row r="670" spans="54:54" x14ac:dyDescent="0.25">
      <c r="BB670" s="3"/>
    </row>
    <row r="671" spans="54:54" x14ac:dyDescent="0.25">
      <c r="BB671" s="3"/>
    </row>
    <row r="672" spans="54:54" x14ac:dyDescent="0.25">
      <c r="BB672" s="3"/>
    </row>
    <row r="673" spans="54:54" x14ac:dyDescent="0.25">
      <c r="BB673" s="3"/>
    </row>
    <row r="674" spans="54:54" x14ac:dyDescent="0.25">
      <c r="BB674" s="3"/>
    </row>
    <row r="675" spans="54:54" x14ac:dyDescent="0.25">
      <c r="BB675" s="3"/>
    </row>
    <row r="676" spans="54:54" x14ac:dyDescent="0.25">
      <c r="BB676" s="3"/>
    </row>
    <row r="677" spans="54:54" x14ac:dyDescent="0.25">
      <c r="BB677" s="3"/>
    </row>
    <row r="678" spans="54:54" x14ac:dyDescent="0.25">
      <c r="BB678" s="3"/>
    </row>
    <row r="679" spans="54:54" x14ac:dyDescent="0.25">
      <c r="BB679" s="3"/>
    </row>
    <row r="680" spans="54:54" x14ac:dyDescent="0.25">
      <c r="BB680" s="3"/>
    </row>
    <row r="681" spans="54:54" x14ac:dyDescent="0.25">
      <c r="BB681" s="3"/>
    </row>
    <row r="682" spans="54:54" x14ac:dyDescent="0.25">
      <c r="BB682" s="3"/>
    </row>
    <row r="683" spans="54:54" x14ac:dyDescent="0.25">
      <c r="BB683" s="3"/>
    </row>
    <row r="684" spans="54:54" x14ac:dyDescent="0.25">
      <c r="BB684" s="3"/>
    </row>
    <row r="685" spans="54:54" x14ac:dyDescent="0.25">
      <c r="BB685" s="3"/>
    </row>
    <row r="686" spans="54:54" x14ac:dyDescent="0.25">
      <c r="BB686" s="3"/>
    </row>
    <row r="687" spans="54:54" x14ac:dyDescent="0.25">
      <c r="BB687" s="3"/>
    </row>
    <row r="688" spans="54:54" x14ac:dyDescent="0.25">
      <c r="BB688" s="3"/>
    </row>
    <row r="689" spans="54:54" x14ac:dyDescent="0.25">
      <c r="BB689" s="3"/>
    </row>
    <row r="690" spans="54:54" x14ac:dyDescent="0.25">
      <c r="BB690" s="3"/>
    </row>
    <row r="691" spans="54:54" x14ac:dyDescent="0.25">
      <c r="BB691" s="3"/>
    </row>
    <row r="692" spans="54:54" x14ac:dyDescent="0.25">
      <c r="BB692" s="3"/>
    </row>
    <row r="693" spans="54:54" x14ac:dyDescent="0.25">
      <c r="BB693" s="3"/>
    </row>
    <row r="694" spans="54:54" x14ac:dyDescent="0.25">
      <c r="BB694" s="3"/>
    </row>
    <row r="695" spans="54:54" x14ac:dyDescent="0.25">
      <c r="BB695" s="3"/>
    </row>
    <row r="696" spans="54:54" x14ac:dyDescent="0.25">
      <c r="BB696" s="3"/>
    </row>
    <row r="697" spans="54:54" x14ac:dyDescent="0.25">
      <c r="BB697" s="3"/>
    </row>
    <row r="698" spans="54:54" x14ac:dyDescent="0.25">
      <c r="BB698" s="3"/>
    </row>
    <row r="699" spans="54:54" x14ac:dyDescent="0.25">
      <c r="BB699" s="3"/>
    </row>
    <row r="700" spans="54:54" x14ac:dyDescent="0.25">
      <c r="BB700" s="3"/>
    </row>
    <row r="701" spans="54:54" x14ac:dyDescent="0.25">
      <c r="BB701" s="3"/>
    </row>
    <row r="702" spans="54:54" x14ac:dyDescent="0.25">
      <c r="BB702" s="3"/>
    </row>
    <row r="703" spans="54:54" x14ac:dyDescent="0.25">
      <c r="BB703" s="3"/>
    </row>
    <row r="704" spans="54:54" x14ac:dyDescent="0.25">
      <c r="BB704" s="3"/>
    </row>
    <row r="705" spans="54:54" x14ac:dyDescent="0.25">
      <c r="BB705" s="3"/>
    </row>
    <row r="706" spans="54:54" x14ac:dyDescent="0.25">
      <c r="BB706" s="3"/>
    </row>
    <row r="707" spans="54:54" x14ac:dyDescent="0.25">
      <c r="BB707" s="3"/>
    </row>
    <row r="708" spans="54:54" x14ac:dyDescent="0.25">
      <c r="BB708" s="3"/>
    </row>
    <row r="709" spans="54:54" x14ac:dyDescent="0.25">
      <c r="BB709" s="3"/>
    </row>
    <row r="710" spans="54:54" x14ac:dyDescent="0.25">
      <c r="BB710" s="3"/>
    </row>
    <row r="711" spans="54:54" x14ac:dyDescent="0.25">
      <c r="BB711" s="3"/>
    </row>
    <row r="712" spans="54:54" x14ac:dyDescent="0.25">
      <c r="BB712" s="3"/>
    </row>
    <row r="713" spans="54:54" x14ac:dyDescent="0.25">
      <c r="BB713" s="3"/>
    </row>
    <row r="714" spans="54:54" x14ac:dyDescent="0.25">
      <c r="BB714" s="3"/>
    </row>
    <row r="715" spans="54:54" x14ac:dyDescent="0.25">
      <c r="BB715" s="3"/>
    </row>
    <row r="716" spans="54:54" x14ac:dyDescent="0.25">
      <c r="BB716" s="3"/>
    </row>
    <row r="717" spans="54:54" x14ac:dyDescent="0.25">
      <c r="BB717" s="3"/>
    </row>
    <row r="718" spans="54:54" x14ac:dyDescent="0.25">
      <c r="BB718" s="3"/>
    </row>
    <row r="719" spans="54:54" x14ac:dyDescent="0.25">
      <c r="BB719" s="3"/>
    </row>
    <row r="720" spans="54:54" x14ac:dyDescent="0.25">
      <c r="BB720" s="3"/>
    </row>
    <row r="721" spans="54:54" x14ac:dyDescent="0.25">
      <c r="BB721" s="3"/>
    </row>
    <row r="722" spans="54:54" x14ac:dyDescent="0.25">
      <c r="BB722" s="3"/>
    </row>
    <row r="723" spans="54:54" x14ac:dyDescent="0.25">
      <c r="BB723" s="3"/>
    </row>
    <row r="724" spans="54:54" x14ac:dyDescent="0.25">
      <c r="BB724" s="3"/>
    </row>
    <row r="725" spans="54:54" x14ac:dyDescent="0.25">
      <c r="BB725" s="3"/>
    </row>
    <row r="726" spans="54:54" x14ac:dyDescent="0.25">
      <c r="BB726" s="3"/>
    </row>
    <row r="727" spans="54:54" x14ac:dyDescent="0.25">
      <c r="BB727" s="3"/>
    </row>
    <row r="728" spans="54:54" x14ac:dyDescent="0.25">
      <c r="BB728" s="3"/>
    </row>
    <row r="729" spans="54:54" x14ac:dyDescent="0.25">
      <c r="BB729" s="3"/>
    </row>
    <row r="730" spans="54:54" x14ac:dyDescent="0.25">
      <c r="BB730" s="3"/>
    </row>
    <row r="731" spans="54:54" x14ac:dyDescent="0.25">
      <c r="BB731" s="3"/>
    </row>
    <row r="732" spans="54:54" x14ac:dyDescent="0.25">
      <c r="BB732" s="3"/>
    </row>
    <row r="733" spans="54:54" x14ac:dyDescent="0.25">
      <c r="BB733" s="3"/>
    </row>
    <row r="734" spans="54:54" x14ac:dyDescent="0.25">
      <c r="BB734" s="3"/>
    </row>
    <row r="735" spans="54:54" x14ac:dyDescent="0.25">
      <c r="BB735" s="3"/>
    </row>
    <row r="736" spans="54:54" x14ac:dyDescent="0.25">
      <c r="BB736" s="3"/>
    </row>
    <row r="737" spans="54:54" x14ac:dyDescent="0.25">
      <c r="BB737" s="3"/>
    </row>
    <row r="738" spans="54:54" x14ac:dyDescent="0.25">
      <c r="BB738" s="3"/>
    </row>
    <row r="739" spans="54:54" x14ac:dyDescent="0.25">
      <c r="BB739" s="3"/>
    </row>
    <row r="740" spans="54:54" x14ac:dyDescent="0.25">
      <c r="BB740" s="3"/>
    </row>
    <row r="741" spans="54:54" x14ac:dyDescent="0.25">
      <c r="BB741" s="3"/>
    </row>
    <row r="742" spans="54:54" x14ac:dyDescent="0.25">
      <c r="BB742" s="3"/>
    </row>
    <row r="743" spans="54:54" x14ac:dyDescent="0.25">
      <c r="BB743" s="3"/>
    </row>
    <row r="744" spans="54:54" x14ac:dyDescent="0.25">
      <c r="BB744" s="3"/>
    </row>
    <row r="745" spans="54:54" x14ac:dyDescent="0.25">
      <c r="BB745" s="3"/>
    </row>
    <row r="746" spans="54:54" x14ac:dyDescent="0.25">
      <c r="BB746" s="3"/>
    </row>
    <row r="747" spans="54:54" x14ac:dyDescent="0.25">
      <c r="BB747" s="3"/>
    </row>
    <row r="748" spans="54:54" x14ac:dyDescent="0.25">
      <c r="BB748" s="3"/>
    </row>
    <row r="749" spans="54:54" x14ac:dyDescent="0.25">
      <c r="BB749" s="3"/>
    </row>
    <row r="750" spans="54:54" x14ac:dyDescent="0.25">
      <c r="BB750" s="3"/>
    </row>
    <row r="751" spans="54:54" x14ac:dyDescent="0.25">
      <c r="BB751" s="3"/>
    </row>
    <row r="752" spans="54:54" x14ac:dyDescent="0.25">
      <c r="BB752" s="3"/>
    </row>
    <row r="753" spans="54:54" x14ac:dyDescent="0.25">
      <c r="BB753" s="3"/>
    </row>
    <row r="754" spans="54:54" x14ac:dyDescent="0.25">
      <c r="BB754" s="3"/>
    </row>
    <row r="755" spans="54:54" x14ac:dyDescent="0.25">
      <c r="BB755" s="3"/>
    </row>
    <row r="756" spans="54:54" x14ac:dyDescent="0.25">
      <c r="BB756" s="3"/>
    </row>
    <row r="757" spans="54:54" x14ac:dyDescent="0.25">
      <c r="BB757" s="3"/>
    </row>
    <row r="758" spans="54:54" x14ac:dyDescent="0.25">
      <c r="BB758" s="3"/>
    </row>
    <row r="759" spans="54:54" x14ac:dyDescent="0.25">
      <c r="BB759" s="3"/>
    </row>
    <row r="760" spans="54:54" x14ac:dyDescent="0.25">
      <c r="BB760" s="3"/>
    </row>
    <row r="761" spans="54:54" x14ac:dyDescent="0.25">
      <c r="BB761" s="3"/>
    </row>
    <row r="762" spans="54:54" x14ac:dyDescent="0.25">
      <c r="BB762" s="3"/>
    </row>
    <row r="763" spans="54:54" x14ac:dyDescent="0.25">
      <c r="BB763" s="3"/>
    </row>
    <row r="764" spans="54:54" x14ac:dyDescent="0.25">
      <c r="BB764" s="3"/>
    </row>
    <row r="765" spans="54:54" x14ac:dyDescent="0.25">
      <c r="BB765" s="3"/>
    </row>
    <row r="766" spans="54:54" x14ac:dyDescent="0.25">
      <c r="BB766" s="3"/>
    </row>
    <row r="767" spans="54:54" x14ac:dyDescent="0.25">
      <c r="BB767" s="3"/>
    </row>
    <row r="768" spans="54:54" x14ac:dyDescent="0.25">
      <c r="BB768" s="3"/>
    </row>
    <row r="769" spans="54:54" x14ac:dyDescent="0.25">
      <c r="BB769" s="3"/>
    </row>
    <row r="770" spans="54:54" x14ac:dyDescent="0.25">
      <c r="BB770" s="3"/>
    </row>
    <row r="771" spans="54:54" x14ac:dyDescent="0.25">
      <c r="BB771" s="3"/>
    </row>
    <row r="772" spans="54:54" x14ac:dyDescent="0.25">
      <c r="BB772" s="3"/>
    </row>
    <row r="773" spans="54:54" x14ac:dyDescent="0.25">
      <c r="BB773" s="3"/>
    </row>
    <row r="774" spans="54:54" x14ac:dyDescent="0.25">
      <c r="BB774" s="3"/>
    </row>
    <row r="775" spans="54:54" x14ac:dyDescent="0.25">
      <c r="BB775" s="3"/>
    </row>
    <row r="776" spans="54:54" x14ac:dyDescent="0.25">
      <c r="BB776" s="3"/>
    </row>
    <row r="777" spans="54:54" x14ac:dyDescent="0.25">
      <c r="BB777" s="3"/>
    </row>
    <row r="778" spans="54:54" x14ac:dyDescent="0.25">
      <c r="BB778" s="3"/>
    </row>
    <row r="779" spans="54:54" x14ac:dyDescent="0.25">
      <c r="BB779" s="3"/>
    </row>
    <row r="780" spans="54:54" x14ac:dyDescent="0.25">
      <c r="BB780" s="3"/>
    </row>
    <row r="781" spans="54:54" x14ac:dyDescent="0.25">
      <c r="BB781" s="3"/>
    </row>
    <row r="782" spans="54:54" x14ac:dyDescent="0.25">
      <c r="BB782" s="3"/>
    </row>
    <row r="783" spans="54:54" x14ac:dyDescent="0.25">
      <c r="BB783" s="3"/>
    </row>
    <row r="784" spans="54:54" x14ac:dyDescent="0.25">
      <c r="BB784" s="3"/>
    </row>
    <row r="785" spans="54:54" x14ac:dyDescent="0.25">
      <c r="BB785" s="3"/>
    </row>
    <row r="786" spans="54:54" x14ac:dyDescent="0.25">
      <c r="BB786" s="3"/>
    </row>
    <row r="787" spans="54:54" x14ac:dyDescent="0.25">
      <c r="BB787" s="3"/>
    </row>
    <row r="788" spans="54:54" x14ac:dyDescent="0.25">
      <c r="BB788" s="3"/>
    </row>
    <row r="789" spans="54:54" x14ac:dyDescent="0.25">
      <c r="BB789" s="3"/>
    </row>
    <row r="790" spans="54:54" x14ac:dyDescent="0.25">
      <c r="BB790" s="3"/>
    </row>
    <row r="791" spans="54:54" x14ac:dyDescent="0.25">
      <c r="BB791" s="3"/>
    </row>
    <row r="792" spans="54:54" x14ac:dyDescent="0.25">
      <c r="BB792" s="3"/>
    </row>
    <row r="793" spans="54:54" x14ac:dyDescent="0.25">
      <c r="BB793" s="3"/>
    </row>
    <row r="794" spans="54:54" x14ac:dyDescent="0.25">
      <c r="BB794" s="3"/>
    </row>
    <row r="795" spans="54:54" x14ac:dyDescent="0.25">
      <c r="BB795" s="3"/>
    </row>
    <row r="796" spans="54:54" x14ac:dyDescent="0.25">
      <c r="BB796" s="3"/>
    </row>
    <row r="797" spans="54:54" x14ac:dyDescent="0.25">
      <c r="BB797" s="3"/>
    </row>
    <row r="798" spans="54:54" x14ac:dyDescent="0.25">
      <c r="BB798" s="3"/>
    </row>
    <row r="799" spans="54:54" x14ac:dyDescent="0.25">
      <c r="BB799" s="3"/>
    </row>
    <row r="800" spans="54:54" x14ac:dyDescent="0.25">
      <c r="BB800" s="3"/>
    </row>
    <row r="801" spans="54:54" x14ac:dyDescent="0.25">
      <c r="BB801" s="3"/>
    </row>
    <row r="802" spans="54:54" x14ac:dyDescent="0.25">
      <c r="BB802" s="3"/>
    </row>
    <row r="803" spans="54:54" x14ac:dyDescent="0.25">
      <c r="BB803" s="3"/>
    </row>
    <row r="804" spans="54:54" x14ac:dyDescent="0.25">
      <c r="BB804" s="3"/>
    </row>
    <row r="805" spans="54:54" x14ac:dyDescent="0.25">
      <c r="BB805" s="3"/>
    </row>
    <row r="806" spans="54:54" x14ac:dyDescent="0.25">
      <c r="BB806" s="3"/>
    </row>
    <row r="807" spans="54:54" x14ac:dyDescent="0.25">
      <c r="BB807" s="3"/>
    </row>
    <row r="808" spans="54:54" x14ac:dyDescent="0.25">
      <c r="BB808" s="3"/>
    </row>
    <row r="809" spans="54:54" x14ac:dyDescent="0.25">
      <c r="BB809" s="3"/>
    </row>
    <row r="810" spans="54:54" x14ac:dyDescent="0.25">
      <c r="BB810" s="3"/>
    </row>
    <row r="811" spans="54:54" x14ac:dyDescent="0.25">
      <c r="BB811" s="3"/>
    </row>
    <row r="812" spans="54:54" x14ac:dyDescent="0.25">
      <c r="BB812" s="3"/>
    </row>
    <row r="813" spans="54:54" x14ac:dyDescent="0.25">
      <c r="BB813" s="3"/>
    </row>
    <row r="814" spans="54:54" x14ac:dyDescent="0.25">
      <c r="BB814" s="3"/>
    </row>
    <row r="815" spans="54:54" x14ac:dyDescent="0.25">
      <c r="BB815" s="3"/>
    </row>
    <row r="816" spans="54:54" x14ac:dyDescent="0.25">
      <c r="BB816" s="3"/>
    </row>
    <row r="817" spans="54:54" x14ac:dyDescent="0.25">
      <c r="BB817" s="3"/>
    </row>
    <row r="818" spans="54:54" x14ac:dyDescent="0.25">
      <c r="BB818" s="3"/>
    </row>
    <row r="819" spans="54:54" x14ac:dyDescent="0.25">
      <c r="BB819" s="3"/>
    </row>
    <row r="820" spans="54:54" x14ac:dyDescent="0.25">
      <c r="BB820" s="3"/>
    </row>
    <row r="821" spans="54:54" x14ac:dyDescent="0.25">
      <c r="BB821" s="3"/>
    </row>
    <row r="822" spans="54:54" x14ac:dyDescent="0.25">
      <c r="BB822" s="3"/>
    </row>
    <row r="823" spans="54:54" x14ac:dyDescent="0.25">
      <c r="BB823" s="3"/>
    </row>
    <row r="824" spans="54:54" x14ac:dyDescent="0.25">
      <c r="BB824" s="3"/>
    </row>
    <row r="825" spans="54:54" x14ac:dyDescent="0.25">
      <c r="BB825" s="3"/>
    </row>
    <row r="826" spans="54:54" x14ac:dyDescent="0.25">
      <c r="BB826" s="3"/>
    </row>
    <row r="827" spans="54:54" x14ac:dyDescent="0.25">
      <c r="BB827" s="3"/>
    </row>
    <row r="828" spans="54:54" x14ac:dyDescent="0.25">
      <c r="BB828" s="3"/>
    </row>
    <row r="829" spans="54:54" x14ac:dyDescent="0.25">
      <c r="BB829" s="3"/>
    </row>
    <row r="830" spans="54:54" x14ac:dyDescent="0.25">
      <c r="BB830" s="3"/>
    </row>
    <row r="831" spans="54:54" x14ac:dyDescent="0.25">
      <c r="BB831" s="3"/>
    </row>
    <row r="832" spans="54:54" x14ac:dyDescent="0.25">
      <c r="BB832" s="3"/>
    </row>
    <row r="833" spans="54:54" x14ac:dyDescent="0.25">
      <c r="BB833" s="3"/>
    </row>
    <row r="834" spans="54:54" x14ac:dyDescent="0.25">
      <c r="BB834" s="3"/>
    </row>
    <row r="835" spans="54:54" x14ac:dyDescent="0.25">
      <c r="BB835" s="3"/>
    </row>
    <row r="836" spans="54:54" x14ac:dyDescent="0.25">
      <c r="BB836" s="3"/>
    </row>
    <row r="837" spans="54:54" x14ac:dyDescent="0.25">
      <c r="BB837" s="3"/>
    </row>
    <row r="838" spans="54:54" x14ac:dyDescent="0.25">
      <c r="BB838" s="3"/>
    </row>
    <row r="839" spans="54:54" x14ac:dyDescent="0.25">
      <c r="BB839" s="3"/>
    </row>
    <row r="840" spans="54:54" x14ac:dyDescent="0.25">
      <c r="BB840" s="3"/>
    </row>
    <row r="841" spans="54:54" x14ac:dyDescent="0.25">
      <c r="BB841" s="3"/>
    </row>
    <row r="842" spans="54:54" x14ac:dyDescent="0.25">
      <c r="BB842" s="3"/>
    </row>
    <row r="843" spans="54:54" x14ac:dyDescent="0.25">
      <c r="BB843" s="3"/>
    </row>
    <row r="844" spans="54:54" x14ac:dyDescent="0.25">
      <c r="BB844" s="3"/>
    </row>
    <row r="845" spans="54:54" x14ac:dyDescent="0.25">
      <c r="BB845" s="3"/>
    </row>
    <row r="846" spans="54:54" x14ac:dyDescent="0.25">
      <c r="BB846" s="3"/>
    </row>
    <row r="847" spans="54:54" x14ac:dyDescent="0.25">
      <c r="BB847" s="3"/>
    </row>
    <row r="848" spans="54:54" x14ac:dyDescent="0.25">
      <c r="BB848" s="3"/>
    </row>
    <row r="849" spans="54:54" x14ac:dyDescent="0.25">
      <c r="BB849" s="3"/>
    </row>
    <row r="850" spans="54:54" x14ac:dyDescent="0.25">
      <c r="BB850" s="3"/>
    </row>
    <row r="851" spans="54:54" x14ac:dyDescent="0.25">
      <c r="BB851" s="3"/>
    </row>
    <row r="852" spans="54:54" x14ac:dyDescent="0.25">
      <c r="BB852" s="3"/>
    </row>
    <row r="853" spans="54:54" x14ac:dyDescent="0.25">
      <c r="BB853" s="3"/>
    </row>
    <row r="854" spans="54:54" x14ac:dyDescent="0.25">
      <c r="BB854" s="3"/>
    </row>
    <row r="855" spans="54:54" x14ac:dyDescent="0.25">
      <c r="BB855" s="3"/>
    </row>
    <row r="856" spans="54:54" x14ac:dyDescent="0.25">
      <c r="BB856" s="3"/>
    </row>
    <row r="857" spans="54:54" x14ac:dyDescent="0.25">
      <c r="BB857" s="3"/>
    </row>
    <row r="858" spans="54:54" x14ac:dyDescent="0.25">
      <c r="BB858" s="3"/>
    </row>
    <row r="859" spans="54:54" x14ac:dyDescent="0.25">
      <c r="BB859" s="3"/>
    </row>
    <row r="860" spans="54:54" x14ac:dyDescent="0.25">
      <c r="BB860" s="3"/>
    </row>
    <row r="861" spans="54:54" x14ac:dyDescent="0.25">
      <c r="BB861" s="3"/>
    </row>
    <row r="862" spans="54:54" x14ac:dyDescent="0.25">
      <c r="BB862" s="3"/>
    </row>
    <row r="863" spans="54:54" x14ac:dyDescent="0.25">
      <c r="BB863" s="3"/>
    </row>
    <row r="864" spans="54:54" x14ac:dyDescent="0.25">
      <c r="BB864" s="3"/>
    </row>
    <row r="865" spans="54:54" x14ac:dyDescent="0.25">
      <c r="BB865" s="3"/>
    </row>
    <row r="866" spans="54:54" x14ac:dyDescent="0.25">
      <c r="BB866" s="3"/>
    </row>
    <row r="867" spans="54:54" x14ac:dyDescent="0.25">
      <c r="BB867" s="3"/>
    </row>
    <row r="868" spans="54:54" x14ac:dyDescent="0.25">
      <c r="BB868" s="3"/>
    </row>
    <row r="869" spans="54:54" x14ac:dyDescent="0.25">
      <c r="BB869" s="3"/>
    </row>
    <row r="870" spans="54:54" x14ac:dyDescent="0.25">
      <c r="BB870" s="3"/>
    </row>
    <row r="871" spans="54:54" x14ac:dyDescent="0.25">
      <c r="BB871" s="3"/>
    </row>
    <row r="872" spans="54:54" x14ac:dyDescent="0.25">
      <c r="BB872" s="3"/>
    </row>
    <row r="873" spans="54:54" x14ac:dyDescent="0.25">
      <c r="BB873" s="3"/>
    </row>
    <row r="874" spans="54:54" x14ac:dyDescent="0.25">
      <c r="BB874" s="3"/>
    </row>
    <row r="875" spans="54:54" x14ac:dyDescent="0.25">
      <c r="BB875" s="3"/>
    </row>
    <row r="876" spans="54:54" x14ac:dyDescent="0.25">
      <c r="BB876" s="3"/>
    </row>
    <row r="877" spans="54:54" x14ac:dyDescent="0.25">
      <c r="BB877" s="3"/>
    </row>
    <row r="878" spans="54:54" x14ac:dyDescent="0.25">
      <c r="BB878" s="3"/>
    </row>
    <row r="879" spans="54:54" x14ac:dyDescent="0.25">
      <c r="BB879" s="3"/>
    </row>
    <row r="880" spans="54:54" x14ac:dyDescent="0.25">
      <c r="BB880" s="3"/>
    </row>
    <row r="881" spans="54:54" x14ac:dyDescent="0.25">
      <c r="BB881" s="3"/>
    </row>
    <row r="882" spans="54:54" x14ac:dyDescent="0.25">
      <c r="BB882" s="3"/>
    </row>
    <row r="883" spans="54:54" x14ac:dyDescent="0.25">
      <c r="BB883" s="3"/>
    </row>
    <row r="884" spans="54:54" x14ac:dyDescent="0.25">
      <c r="BB884" s="3"/>
    </row>
    <row r="885" spans="54:54" x14ac:dyDescent="0.25">
      <c r="BB885" s="3"/>
    </row>
    <row r="886" spans="54:54" x14ac:dyDescent="0.25">
      <c r="BB886" s="3"/>
    </row>
    <row r="887" spans="54:54" x14ac:dyDescent="0.25">
      <c r="BB887" s="3"/>
    </row>
    <row r="888" spans="54:54" x14ac:dyDescent="0.25">
      <c r="BB888" s="3"/>
    </row>
    <row r="889" spans="54:54" x14ac:dyDescent="0.25">
      <c r="BB889" s="3"/>
    </row>
    <row r="890" spans="54:54" x14ac:dyDescent="0.25">
      <c r="BB890" s="3"/>
    </row>
    <row r="891" spans="54:54" x14ac:dyDescent="0.25">
      <c r="BB891" s="3"/>
    </row>
    <row r="892" spans="54:54" x14ac:dyDescent="0.25">
      <c r="BB892" s="3"/>
    </row>
    <row r="893" spans="54:54" x14ac:dyDescent="0.25">
      <c r="BB893" s="3"/>
    </row>
    <row r="894" spans="54:54" x14ac:dyDescent="0.25">
      <c r="BB894" s="3"/>
    </row>
    <row r="895" spans="54:54" x14ac:dyDescent="0.25">
      <c r="BB895" s="3"/>
    </row>
    <row r="896" spans="54:54" x14ac:dyDescent="0.25">
      <c r="BB896" s="3"/>
    </row>
    <row r="897" spans="54:54" x14ac:dyDescent="0.25">
      <c r="BB897" s="3"/>
    </row>
    <row r="898" spans="54:54" x14ac:dyDescent="0.25">
      <c r="BB898" s="3"/>
    </row>
    <row r="899" spans="54:54" x14ac:dyDescent="0.25">
      <c r="BB899" s="3"/>
    </row>
    <row r="900" spans="54:54" x14ac:dyDescent="0.25">
      <c r="BB900" s="3"/>
    </row>
    <row r="901" spans="54:54" x14ac:dyDescent="0.25">
      <c r="BB901" s="3"/>
    </row>
    <row r="902" spans="54:54" x14ac:dyDescent="0.25">
      <c r="BB902" s="3"/>
    </row>
    <row r="903" spans="54:54" x14ac:dyDescent="0.25">
      <c r="BB903" s="3"/>
    </row>
    <row r="904" spans="54:54" x14ac:dyDescent="0.25">
      <c r="BB904" s="3"/>
    </row>
    <row r="905" spans="54:54" x14ac:dyDescent="0.25">
      <c r="BB905" s="3"/>
    </row>
    <row r="906" spans="54:54" x14ac:dyDescent="0.25">
      <c r="BB906" s="3"/>
    </row>
    <row r="907" spans="54:54" x14ac:dyDescent="0.25">
      <c r="BB907" s="3"/>
    </row>
    <row r="908" spans="54:54" x14ac:dyDescent="0.25">
      <c r="BB908" s="3"/>
    </row>
    <row r="909" spans="54:54" x14ac:dyDescent="0.25">
      <c r="BB909" s="3"/>
    </row>
    <row r="910" spans="54:54" x14ac:dyDescent="0.25">
      <c r="BB910" s="3"/>
    </row>
    <row r="911" spans="54:54" x14ac:dyDescent="0.25">
      <c r="BB911" s="3"/>
    </row>
    <row r="912" spans="54:54" x14ac:dyDescent="0.25">
      <c r="BB912" s="3"/>
    </row>
    <row r="913" spans="54:54" x14ac:dyDescent="0.25">
      <c r="BB913" s="3"/>
    </row>
    <row r="914" spans="54:54" x14ac:dyDescent="0.25">
      <c r="BB914" s="3"/>
    </row>
    <row r="915" spans="54:54" x14ac:dyDescent="0.25">
      <c r="BB915" s="3"/>
    </row>
    <row r="916" spans="54:54" x14ac:dyDescent="0.25">
      <c r="BB916" s="3"/>
    </row>
    <row r="917" spans="54:54" x14ac:dyDescent="0.25">
      <c r="BB917" s="3"/>
    </row>
    <row r="918" spans="54:54" x14ac:dyDescent="0.25">
      <c r="BB918" s="3"/>
    </row>
    <row r="919" spans="54:54" x14ac:dyDescent="0.25">
      <c r="BB919" s="3"/>
    </row>
    <row r="920" spans="54:54" x14ac:dyDescent="0.25">
      <c r="BB920" s="3"/>
    </row>
    <row r="921" spans="54:54" x14ac:dyDescent="0.25">
      <c r="BB921" s="3"/>
    </row>
    <row r="922" spans="54:54" x14ac:dyDescent="0.25">
      <c r="BB922" s="3"/>
    </row>
    <row r="923" spans="54:54" x14ac:dyDescent="0.25">
      <c r="BB923" s="3"/>
    </row>
    <row r="924" spans="54:54" x14ac:dyDescent="0.25">
      <c r="BB924" s="3"/>
    </row>
    <row r="925" spans="54:54" x14ac:dyDescent="0.25">
      <c r="BB925" s="3"/>
    </row>
    <row r="926" spans="54:54" x14ac:dyDescent="0.25">
      <c r="BB926" s="3"/>
    </row>
    <row r="927" spans="54:54" x14ac:dyDescent="0.25">
      <c r="BB927" s="3"/>
    </row>
    <row r="928" spans="54:54" x14ac:dyDescent="0.25">
      <c r="BB928" s="3"/>
    </row>
    <row r="929" spans="54:54" x14ac:dyDescent="0.25">
      <c r="BB929" s="3"/>
    </row>
    <row r="930" spans="54:54" x14ac:dyDescent="0.25">
      <c r="BB930" s="3"/>
    </row>
    <row r="931" spans="54:54" x14ac:dyDescent="0.25">
      <c r="BB931" s="3"/>
    </row>
    <row r="932" spans="54:54" x14ac:dyDescent="0.25">
      <c r="BB932" s="3"/>
    </row>
    <row r="933" spans="54:54" x14ac:dyDescent="0.25">
      <c r="BB933" s="3"/>
    </row>
    <row r="934" spans="54:54" x14ac:dyDescent="0.25">
      <c r="BB934" s="3"/>
    </row>
    <row r="935" spans="54:54" x14ac:dyDescent="0.25">
      <c r="BB935" s="3"/>
    </row>
    <row r="936" spans="54:54" x14ac:dyDescent="0.25">
      <c r="BB936" s="3"/>
    </row>
    <row r="937" spans="54:54" x14ac:dyDescent="0.25">
      <c r="BB937" s="3"/>
    </row>
    <row r="938" spans="54:54" x14ac:dyDescent="0.25">
      <c r="BB938" s="3"/>
    </row>
    <row r="939" spans="54:54" x14ac:dyDescent="0.25">
      <c r="BB939" s="3"/>
    </row>
    <row r="940" spans="54:54" x14ac:dyDescent="0.25">
      <c r="BB940" s="3"/>
    </row>
    <row r="941" spans="54:54" x14ac:dyDescent="0.25">
      <c r="BB941" s="3"/>
    </row>
    <row r="942" spans="54:54" x14ac:dyDescent="0.25">
      <c r="BB942" s="3"/>
    </row>
    <row r="943" spans="54:54" x14ac:dyDescent="0.25">
      <c r="BB943" s="3"/>
    </row>
    <row r="944" spans="54:54" x14ac:dyDescent="0.25">
      <c r="BB944" s="3"/>
    </row>
    <row r="945" spans="54:54" x14ac:dyDescent="0.25">
      <c r="BB945" s="3"/>
    </row>
    <row r="946" spans="54:54" x14ac:dyDescent="0.25">
      <c r="BB946" s="3"/>
    </row>
    <row r="947" spans="54:54" x14ac:dyDescent="0.25">
      <c r="BB947" s="3"/>
    </row>
    <row r="948" spans="54:54" x14ac:dyDescent="0.25">
      <c r="BB948" s="3"/>
    </row>
    <row r="949" spans="54:54" x14ac:dyDescent="0.25">
      <c r="BB949" s="3"/>
    </row>
    <row r="950" spans="54:54" x14ac:dyDescent="0.25">
      <c r="BB950" s="3"/>
    </row>
    <row r="951" spans="54:54" x14ac:dyDescent="0.25">
      <c r="BB951" s="3"/>
    </row>
    <row r="952" spans="54:54" x14ac:dyDescent="0.25">
      <c r="BB952" s="3"/>
    </row>
    <row r="953" spans="54:54" x14ac:dyDescent="0.25">
      <c r="BB953" s="3"/>
    </row>
    <row r="954" spans="54:54" x14ac:dyDescent="0.25">
      <c r="BB954" s="3"/>
    </row>
    <row r="955" spans="54:54" x14ac:dyDescent="0.25">
      <c r="BB955" s="3"/>
    </row>
    <row r="956" spans="54:54" x14ac:dyDescent="0.25">
      <c r="BB956" s="3"/>
    </row>
    <row r="957" spans="54:54" x14ac:dyDescent="0.25">
      <c r="BB957" s="3"/>
    </row>
    <row r="958" spans="54:54" x14ac:dyDescent="0.25">
      <c r="BB958" s="3"/>
    </row>
    <row r="959" spans="54:54" x14ac:dyDescent="0.25">
      <c r="BB959" s="3"/>
    </row>
    <row r="960" spans="54:54" x14ac:dyDescent="0.25">
      <c r="BB960" s="3"/>
    </row>
    <row r="961" spans="54:54" x14ac:dyDescent="0.25">
      <c r="BB961" s="3"/>
    </row>
    <row r="962" spans="54:54" x14ac:dyDescent="0.25">
      <c r="BB962" s="3"/>
    </row>
    <row r="963" spans="54:54" x14ac:dyDescent="0.25">
      <c r="BB963" s="3"/>
    </row>
    <row r="964" spans="54:54" x14ac:dyDescent="0.25">
      <c r="BB964" s="3"/>
    </row>
    <row r="965" spans="54:54" x14ac:dyDescent="0.25">
      <c r="BB965" s="3"/>
    </row>
    <row r="966" spans="54:54" x14ac:dyDescent="0.25">
      <c r="BB966" s="3"/>
    </row>
    <row r="967" spans="54:54" x14ac:dyDescent="0.25">
      <c r="BB967" s="3"/>
    </row>
    <row r="968" spans="54:54" x14ac:dyDescent="0.25">
      <c r="BB968" s="3"/>
    </row>
    <row r="969" spans="54:54" x14ac:dyDescent="0.25">
      <c r="BB969" s="3"/>
    </row>
    <row r="970" spans="54:54" x14ac:dyDescent="0.25">
      <c r="BB970" s="3"/>
    </row>
    <row r="971" spans="54:54" x14ac:dyDescent="0.25">
      <c r="BB971" s="3"/>
    </row>
    <row r="972" spans="54:54" x14ac:dyDescent="0.25">
      <c r="BB972" s="3"/>
    </row>
    <row r="973" spans="54:54" x14ac:dyDescent="0.25">
      <c r="BB973" s="3"/>
    </row>
    <row r="974" spans="54:54" x14ac:dyDescent="0.25">
      <c r="BB974" s="3"/>
    </row>
    <row r="975" spans="54:54" x14ac:dyDescent="0.25">
      <c r="BB975" s="3"/>
    </row>
    <row r="976" spans="54:54" x14ac:dyDescent="0.25">
      <c r="BB976" s="3"/>
    </row>
    <row r="977" spans="54:54" x14ac:dyDescent="0.25">
      <c r="BB977" s="3"/>
    </row>
    <row r="978" spans="54:54" x14ac:dyDescent="0.25">
      <c r="BB978" s="3"/>
    </row>
    <row r="979" spans="54:54" x14ac:dyDescent="0.25">
      <c r="BB979" s="3"/>
    </row>
    <row r="980" spans="54:54" x14ac:dyDescent="0.25">
      <c r="BB980" s="3"/>
    </row>
    <row r="981" spans="54:54" x14ac:dyDescent="0.25">
      <c r="BB981" s="3"/>
    </row>
    <row r="982" spans="54:54" x14ac:dyDescent="0.25">
      <c r="BB982" s="3"/>
    </row>
    <row r="983" spans="54:54" x14ac:dyDescent="0.25">
      <c r="BB983" s="3"/>
    </row>
    <row r="984" spans="54:54" x14ac:dyDescent="0.25">
      <c r="BB984" s="3"/>
    </row>
    <row r="985" spans="54:54" x14ac:dyDescent="0.25">
      <c r="BB985" s="3"/>
    </row>
    <row r="986" spans="54:54" x14ac:dyDescent="0.25">
      <c r="BB986" s="3"/>
    </row>
    <row r="987" spans="54:54" x14ac:dyDescent="0.25">
      <c r="BB987" s="3"/>
    </row>
    <row r="988" spans="54:54" x14ac:dyDescent="0.25">
      <c r="BB988" s="3"/>
    </row>
    <row r="989" spans="54:54" x14ac:dyDescent="0.25">
      <c r="BB989" s="3"/>
    </row>
    <row r="990" spans="54:54" x14ac:dyDescent="0.25">
      <c r="BB990" s="3"/>
    </row>
    <row r="991" spans="54:54" x14ac:dyDescent="0.25">
      <c r="BB991" s="3"/>
    </row>
    <row r="992" spans="54:54" x14ac:dyDescent="0.25">
      <c r="BB992" s="3"/>
    </row>
    <row r="993" spans="54:54" x14ac:dyDescent="0.25">
      <c r="BB993" s="3"/>
    </row>
    <row r="994" spans="54:54" x14ac:dyDescent="0.25">
      <c r="BB994" s="3"/>
    </row>
    <row r="995" spans="54:54" x14ac:dyDescent="0.25">
      <c r="BB995" s="3"/>
    </row>
    <row r="996" spans="54:54" x14ac:dyDescent="0.25">
      <c r="BB996" s="3"/>
    </row>
    <row r="997" spans="54:54" x14ac:dyDescent="0.25">
      <c r="BB997" s="3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97"/>
  <sheetViews>
    <sheetView topLeftCell="AH1" workbookViewId="0">
      <selection activeCell="BE34" sqref="BE34"/>
    </sheetView>
  </sheetViews>
  <sheetFormatPr baseColWidth="10" defaultRowHeight="15" x14ac:dyDescent="0.25"/>
  <cols>
    <col min="1" max="1" width="30.42578125" style="1" customWidth="1"/>
    <col min="2" max="52" width="8.7109375" style="1" customWidth="1"/>
    <col min="53" max="53" width="8.7109375" style="2" customWidth="1"/>
    <col min="54" max="54" width="6.28515625" style="2" customWidth="1"/>
    <col min="55" max="55" width="6.7109375" style="2" customWidth="1"/>
    <col min="56" max="16384" width="11.42578125" style="1"/>
  </cols>
  <sheetData>
    <row r="1" spans="1:55" x14ac:dyDescent="0.25">
      <c r="A1" s="51" t="s">
        <v>91</v>
      </c>
      <c r="B1" s="52"/>
      <c r="C1" s="52"/>
      <c r="D1" s="52"/>
      <c r="E1" s="52"/>
      <c r="F1" s="52"/>
      <c r="G1" s="52"/>
      <c r="H1" s="52"/>
      <c r="BB1" s="3"/>
    </row>
    <row r="2" spans="1:55" x14ac:dyDescent="0.25">
      <c r="BB2" s="3"/>
    </row>
    <row r="3" spans="1:55" x14ac:dyDescent="0.25">
      <c r="A3" s="4" t="s">
        <v>92</v>
      </c>
      <c r="BB3" s="3"/>
    </row>
    <row r="4" spans="1:55" x14ac:dyDescent="0.25">
      <c r="D4" s="4"/>
      <c r="E4" s="4"/>
      <c r="BB4" s="3"/>
    </row>
    <row r="5" spans="1:55" x14ac:dyDescent="0.25">
      <c r="A5" s="5" t="s">
        <v>1</v>
      </c>
      <c r="B5" s="6">
        <f>5+8+3</f>
        <v>16</v>
      </c>
      <c r="C5" s="6">
        <f>(5*8)+8+3</f>
        <v>51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7"/>
      <c r="BB5" s="7"/>
      <c r="BC5" s="7"/>
    </row>
    <row r="6" spans="1:5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7"/>
      <c r="BC6" s="7"/>
    </row>
    <row r="7" spans="1:55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7"/>
      <c r="BC7" s="7"/>
    </row>
    <row r="8" spans="1:55" x14ac:dyDescent="0.25">
      <c r="A8" s="5" t="s">
        <v>2</v>
      </c>
      <c r="B8" s="8" t="s">
        <v>13</v>
      </c>
      <c r="C8" s="8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6" t="s">
        <v>30</v>
      </c>
      <c r="T8" s="6" t="s">
        <v>31</v>
      </c>
      <c r="U8" s="6" t="s">
        <v>32</v>
      </c>
      <c r="V8" s="6" t="s">
        <v>33</v>
      </c>
      <c r="W8" s="6" t="s">
        <v>34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45</v>
      </c>
      <c r="AI8" s="6" t="s">
        <v>46</v>
      </c>
      <c r="AJ8" s="6" t="s">
        <v>47</v>
      </c>
      <c r="AK8" s="6" t="s">
        <v>48</v>
      </c>
      <c r="AL8" s="6" t="s">
        <v>49</v>
      </c>
      <c r="AM8" s="6" t="s">
        <v>50</v>
      </c>
      <c r="AN8" s="6" t="s">
        <v>51</v>
      </c>
      <c r="AO8" s="6" t="s">
        <v>52</v>
      </c>
      <c r="AP8" s="6" t="s">
        <v>94</v>
      </c>
      <c r="AQ8" s="6" t="s">
        <v>95</v>
      </c>
      <c r="AR8" s="6" t="s">
        <v>96</v>
      </c>
      <c r="AS8" s="6" t="s">
        <v>97</v>
      </c>
      <c r="AT8" s="6" t="s">
        <v>98</v>
      </c>
      <c r="AU8" s="6" t="s">
        <v>99</v>
      </c>
      <c r="AV8" s="6" t="s">
        <v>100</v>
      </c>
      <c r="AW8" s="6" t="s">
        <v>101</v>
      </c>
      <c r="AX8" s="6" t="s">
        <v>11</v>
      </c>
      <c r="AY8" s="6" t="s">
        <v>12</v>
      </c>
      <c r="AZ8" s="6" t="s">
        <v>93</v>
      </c>
      <c r="BA8" s="6" t="s">
        <v>8</v>
      </c>
      <c r="BB8" s="3" t="s">
        <v>9</v>
      </c>
      <c r="BC8" s="3" t="s">
        <v>10</v>
      </c>
    </row>
    <row r="9" spans="1:55" ht="15.75" thickBot="1" x14ac:dyDescent="0.3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7"/>
      <c r="BB9" s="7"/>
      <c r="BC9" s="7"/>
    </row>
    <row r="10" spans="1:55" ht="15.75" thickBot="1" x14ac:dyDescent="0.3">
      <c r="A10" s="5" t="s">
        <v>3</v>
      </c>
      <c r="B10" s="45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7">
        <v>1</v>
      </c>
      <c r="BA10" s="48">
        <f>SUMPRODUCT(B10:AZ10,xj)</f>
        <v>768.00000000002171</v>
      </c>
    </row>
    <row r="11" spans="1:55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7"/>
      <c r="BB11" s="7"/>
      <c r="BC11" s="7"/>
    </row>
    <row r="12" spans="1:55" x14ac:dyDescent="0.25">
      <c r="A12" s="5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7"/>
      <c r="BB12" s="7"/>
      <c r="BC12" s="7"/>
    </row>
    <row r="13" spans="1:55" x14ac:dyDescent="0.25">
      <c r="A13" s="9" t="s">
        <v>77</v>
      </c>
      <c r="B13" s="28">
        <v>1</v>
      </c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0">
        <f t="shared" ref="BA13:BA28" si="0">SUMPRODUCT(B13:AZ13,xj)</f>
        <v>0.99999999999999967</v>
      </c>
      <c r="BB13" s="50" t="s">
        <v>7</v>
      </c>
      <c r="BC13" s="32">
        <v>1</v>
      </c>
    </row>
    <row r="14" spans="1:55" x14ac:dyDescent="0.25">
      <c r="A14" s="9" t="s">
        <v>78</v>
      </c>
      <c r="B14" s="30"/>
      <c r="C14" s="8"/>
      <c r="D14" s="8"/>
      <c r="E14" s="8"/>
      <c r="F14" s="8"/>
      <c r="G14" s="8"/>
      <c r="H14" s="8"/>
      <c r="I14" s="8"/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21">
        <f t="shared" si="0"/>
        <v>1.00000000000001</v>
      </c>
      <c r="BB14" s="23" t="s">
        <v>7</v>
      </c>
      <c r="BC14" s="33">
        <v>1</v>
      </c>
    </row>
    <row r="15" spans="1:55" x14ac:dyDescent="0.25">
      <c r="A15" s="9" t="s">
        <v>79</v>
      </c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21">
        <f t="shared" si="0"/>
        <v>1</v>
      </c>
      <c r="BB15" s="23" t="s">
        <v>7</v>
      </c>
      <c r="BC15" s="33">
        <v>1</v>
      </c>
    </row>
    <row r="16" spans="1:55" x14ac:dyDescent="0.25">
      <c r="A16" s="9" t="s">
        <v>80</v>
      </c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21">
        <f t="shared" si="0"/>
        <v>1</v>
      </c>
      <c r="BB16" s="23" t="s">
        <v>7</v>
      </c>
      <c r="BC16" s="33">
        <v>1</v>
      </c>
    </row>
    <row r="17" spans="1:55" x14ac:dyDescent="0.25">
      <c r="A17" s="9" t="s">
        <v>81</v>
      </c>
      <c r="B17" s="3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22">
        <f t="shared" si="0"/>
        <v>1.0000000000010603</v>
      </c>
      <c r="BB17" s="24" t="s">
        <v>7</v>
      </c>
      <c r="BC17" s="41">
        <v>1</v>
      </c>
    </row>
    <row r="18" spans="1:55" x14ac:dyDescent="0.25">
      <c r="A18" s="9" t="s">
        <v>76</v>
      </c>
      <c r="B18" s="30">
        <v>1</v>
      </c>
      <c r="C18" s="8"/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>
        <v>1</v>
      </c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/>
      <c r="AK18" s="8"/>
      <c r="AL18" s="8"/>
      <c r="AM18" s="8"/>
      <c r="AN18" s="8"/>
      <c r="AO18" s="8"/>
      <c r="AP18" s="8">
        <v>-1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20">
        <f t="shared" si="0"/>
        <v>1.0300347797328447E-12</v>
      </c>
      <c r="BB18" s="11" t="s">
        <v>7</v>
      </c>
      <c r="BC18" s="33">
        <v>0</v>
      </c>
    </row>
    <row r="19" spans="1:55" x14ac:dyDescent="0.25">
      <c r="A19" s="9" t="s">
        <v>82</v>
      </c>
      <c r="B19" s="30"/>
      <c r="C19" s="8">
        <v>1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/>
      <c r="X19" s="8"/>
      <c r="Y19" s="8"/>
      <c r="Z19" s="8"/>
      <c r="AA19" s="8">
        <v>1</v>
      </c>
      <c r="AB19" s="8"/>
      <c r="AC19" s="8"/>
      <c r="AD19" s="8"/>
      <c r="AE19" s="8"/>
      <c r="AF19" s="8"/>
      <c r="AG19" s="8"/>
      <c r="AH19" s="8"/>
      <c r="AI19" s="8">
        <v>1</v>
      </c>
      <c r="AJ19" s="8"/>
      <c r="AK19" s="8"/>
      <c r="AL19" s="8"/>
      <c r="AM19" s="8"/>
      <c r="AN19" s="8"/>
      <c r="AO19" s="8"/>
      <c r="AP19" s="8"/>
      <c r="AQ19" s="8">
        <v>-1</v>
      </c>
      <c r="AR19" s="8"/>
      <c r="AS19" s="8"/>
      <c r="AT19" s="8"/>
      <c r="AU19" s="8"/>
      <c r="AV19" s="8"/>
      <c r="AW19" s="8"/>
      <c r="AX19" s="8"/>
      <c r="AY19" s="8"/>
      <c r="AZ19" s="8"/>
      <c r="BA19" s="21">
        <f t="shared" si="0"/>
        <v>2.9976021664879227E-14</v>
      </c>
      <c r="BB19" s="11" t="s">
        <v>7</v>
      </c>
      <c r="BC19" s="33">
        <v>0</v>
      </c>
    </row>
    <row r="20" spans="1:55" x14ac:dyDescent="0.25">
      <c r="A20" s="9" t="s">
        <v>83</v>
      </c>
      <c r="B20" s="30"/>
      <c r="C20" s="8"/>
      <c r="D20" s="8">
        <v>1</v>
      </c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/>
      <c r="Y20" s="8"/>
      <c r="Z20" s="8"/>
      <c r="AA20" s="8"/>
      <c r="AB20" s="8">
        <v>1</v>
      </c>
      <c r="AC20" s="8"/>
      <c r="AD20" s="8"/>
      <c r="AE20" s="8"/>
      <c r="AF20" s="8"/>
      <c r="AG20" s="8"/>
      <c r="AH20" s="8"/>
      <c r="AI20" s="8"/>
      <c r="AJ20" s="8">
        <v>1</v>
      </c>
      <c r="AK20" s="8"/>
      <c r="AL20" s="8"/>
      <c r="AM20" s="8"/>
      <c r="AN20" s="8"/>
      <c r="AO20" s="8"/>
      <c r="AP20" s="8"/>
      <c r="AQ20" s="8"/>
      <c r="AR20" s="8">
        <v>-1</v>
      </c>
      <c r="AS20" s="8"/>
      <c r="AT20" s="8"/>
      <c r="AU20" s="8"/>
      <c r="AV20" s="8"/>
      <c r="AW20" s="8"/>
      <c r="AX20" s="8"/>
      <c r="AY20" s="8"/>
      <c r="AZ20" s="8"/>
      <c r="BA20" s="21">
        <f t="shared" si="0"/>
        <v>1.0593748100973244E-12</v>
      </c>
      <c r="BB20" s="11" t="s">
        <v>7</v>
      </c>
      <c r="BC20" s="33">
        <v>0</v>
      </c>
    </row>
    <row r="21" spans="1:55" x14ac:dyDescent="0.25">
      <c r="A21" s="9" t="s">
        <v>84</v>
      </c>
      <c r="B21" s="30"/>
      <c r="C21" s="8"/>
      <c r="D21" s="8"/>
      <c r="E21" s="8"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>
        <v>1</v>
      </c>
      <c r="V21" s="8"/>
      <c r="W21" s="8"/>
      <c r="X21" s="8"/>
      <c r="Y21" s="8"/>
      <c r="Z21" s="8"/>
      <c r="AA21" s="8"/>
      <c r="AB21" s="8"/>
      <c r="AC21" s="8">
        <v>1</v>
      </c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>
        <v>-1</v>
      </c>
      <c r="AT21" s="8"/>
      <c r="AU21" s="8"/>
      <c r="AV21" s="8"/>
      <c r="AW21" s="8"/>
      <c r="AX21" s="8"/>
      <c r="AY21" s="8"/>
      <c r="AZ21" s="8"/>
      <c r="BA21" s="21">
        <f t="shared" si="0"/>
        <v>0</v>
      </c>
      <c r="BB21" s="11" t="s">
        <v>7</v>
      </c>
      <c r="BC21" s="33">
        <v>0</v>
      </c>
    </row>
    <row r="22" spans="1:55" x14ac:dyDescent="0.25">
      <c r="A22" s="9" t="s">
        <v>85</v>
      </c>
      <c r="B22" s="30"/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/>
      <c r="T22" s="8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/>
      <c r="AQ22" s="8"/>
      <c r="AR22" s="8"/>
      <c r="AS22" s="8"/>
      <c r="AT22" s="8">
        <v>-1</v>
      </c>
      <c r="AU22" s="8"/>
      <c r="AV22" s="8"/>
      <c r="AW22" s="8"/>
      <c r="AX22" s="8"/>
      <c r="AY22" s="8"/>
      <c r="AZ22" s="8"/>
      <c r="BA22" s="21">
        <f t="shared" si="0"/>
        <v>0</v>
      </c>
      <c r="BB22" s="11" t="s">
        <v>7</v>
      </c>
      <c r="BC22" s="33">
        <v>0</v>
      </c>
    </row>
    <row r="23" spans="1:55" x14ac:dyDescent="0.25">
      <c r="A23" s="9" t="s">
        <v>86</v>
      </c>
      <c r="B23" s="30"/>
      <c r="C23" s="8"/>
      <c r="D23" s="8"/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/>
      <c r="AC23" s="8"/>
      <c r="AD23" s="8"/>
      <c r="AE23" s="8">
        <v>1</v>
      </c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  <c r="AS23" s="8"/>
      <c r="AT23" s="8"/>
      <c r="AU23" s="8">
        <v>-1</v>
      </c>
      <c r="AV23" s="8"/>
      <c r="AW23" s="8"/>
      <c r="AX23" s="8"/>
      <c r="AY23" s="8"/>
      <c r="AZ23" s="8"/>
      <c r="BA23" s="21">
        <f t="shared" si="0"/>
        <v>-7.2756742037346421E-17</v>
      </c>
      <c r="BB23" s="11" t="s">
        <v>7</v>
      </c>
      <c r="BC23" s="33">
        <v>0</v>
      </c>
    </row>
    <row r="24" spans="1:55" x14ac:dyDescent="0.25">
      <c r="A24" s="9" t="s">
        <v>87</v>
      </c>
      <c r="B24" s="30"/>
      <c r="C24" s="8"/>
      <c r="D24" s="8"/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8"/>
      <c r="P24" s="8">
        <v>1</v>
      </c>
      <c r="Q24" s="8"/>
      <c r="R24" s="8"/>
      <c r="S24" s="8"/>
      <c r="T24" s="8"/>
      <c r="U24" s="8"/>
      <c r="V24" s="8"/>
      <c r="W24" s="8"/>
      <c r="X24" s="8">
        <v>1</v>
      </c>
      <c r="Y24" s="8"/>
      <c r="Z24" s="8"/>
      <c r="AA24" s="8"/>
      <c r="AB24" s="8"/>
      <c r="AC24" s="8"/>
      <c r="AD24" s="8"/>
      <c r="AE24" s="8"/>
      <c r="AF24" s="8">
        <v>1</v>
      </c>
      <c r="AG24" s="8"/>
      <c r="AH24" s="8"/>
      <c r="AI24" s="8"/>
      <c r="AJ24" s="8"/>
      <c r="AK24" s="8"/>
      <c r="AL24" s="8"/>
      <c r="AM24" s="8"/>
      <c r="AN24" s="8">
        <v>1</v>
      </c>
      <c r="AO24" s="8"/>
      <c r="AP24" s="8"/>
      <c r="AQ24" s="8"/>
      <c r="AR24" s="8"/>
      <c r="AS24" s="8"/>
      <c r="AT24" s="8"/>
      <c r="AU24" s="8"/>
      <c r="AV24" s="8">
        <v>-1</v>
      </c>
      <c r="AW24" s="8"/>
      <c r="AX24" s="8"/>
      <c r="AY24" s="8"/>
      <c r="AZ24" s="8"/>
      <c r="BA24" s="21">
        <f t="shared" si="0"/>
        <v>9.9920072216264089E-15</v>
      </c>
      <c r="BB24" s="11" t="s">
        <v>7</v>
      </c>
      <c r="BC24" s="33">
        <v>0</v>
      </c>
    </row>
    <row r="25" spans="1:55" x14ac:dyDescent="0.25">
      <c r="A25" s="9" t="s">
        <v>88</v>
      </c>
      <c r="B25" s="31"/>
      <c r="C25" s="12"/>
      <c r="D25" s="12"/>
      <c r="E25" s="12"/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12"/>
      <c r="Q25" s="12">
        <v>1</v>
      </c>
      <c r="R25" s="12"/>
      <c r="S25" s="12"/>
      <c r="T25" s="12"/>
      <c r="U25" s="12"/>
      <c r="V25" s="12"/>
      <c r="W25" s="12"/>
      <c r="X25" s="12"/>
      <c r="Y25" s="12">
        <v>1</v>
      </c>
      <c r="Z25" s="12"/>
      <c r="AA25" s="12"/>
      <c r="AB25" s="12"/>
      <c r="AC25" s="12"/>
      <c r="AD25" s="12"/>
      <c r="AE25" s="12"/>
      <c r="AF25" s="12"/>
      <c r="AG25" s="12">
        <v>1</v>
      </c>
      <c r="AH25" s="12"/>
      <c r="AI25" s="12"/>
      <c r="AJ25" s="12"/>
      <c r="AK25" s="12"/>
      <c r="AL25" s="12"/>
      <c r="AM25" s="12"/>
      <c r="AN25" s="12"/>
      <c r="AO25" s="12">
        <v>1</v>
      </c>
      <c r="AP25" s="12"/>
      <c r="AQ25" s="12"/>
      <c r="AR25" s="12"/>
      <c r="AS25" s="12"/>
      <c r="AT25" s="12"/>
      <c r="AU25" s="12"/>
      <c r="AV25" s="12"/>
      <c r="AW25" s="12">
        <v>-1</v>
      </c>
      <c r="AX25" s="12"/>
      <c r="AY25" s="12"/>
      <c r="AZ25" s="12"/>
      <c r="BA25" s="22">
        <f t="shared" si="0"/>
        <v>0</v>
      </c>
      <c r="BB25" s="11" t="s">
        <v>7</v>
      </c>
      <c r="BC25" s="33">
        <v>0</v>
      </c>
    </row>
    <row r="26" spans="1:55" x14ac:dyDescent="0.25">
      <c r="A26" s="14" t="s">
        <v>54</v>
      </c>
      <c r="B26" s="30">
        <v>81</v>
      </c>
      <c r="C26" s="8">
        <v>50</v>
      </c>
      <c r="D26" s="8">
        <v>60</v>
      </c>
      <c r="E26" s="8">
        <v>72</v>
      </c>
      <c r="F26" s="8">
        <v>85</v>
      </c>
      <c r="G26" s="8">
        <v>43</v>
      </c>
      <c r="H26" s="8">
        <v>97</v>
      </c>
      <c r="I26" s="8">
        <v>30</v>
      </c>
      <c r="J26" s="8">
        <v>39</v>
      </c>
      <c r="K26" s="8">
        <v>29</v>
      </c>
      <c r="L26" s="8">
        <v>91</v>
      </c>
      <c r="M26" s="8">
        <v>78</v>
      </c>
      <c r="N26" s="8">
        <v>50</v>
      </c>
      <c r="O26" s="8">
        <v>82</v>
      </c>
      <c r="P26" s="8">
        <v>20</v>
      </c>
      <c r="Q26" s="8">
        <v>88</v>
      </c>
      <c r="R26" s="8">
        <v>99</v>
      </c>
      <c r="S26" s="8">
        <v>90</v>
      </c>
      <c r="T26" s="8">
        <v>80</v>
      </c>
      <c r="U26" s="8">
        <v>85</v>
      </c>
      <c r="V26" s="8">
        <v>80</v>
      </c>
      <c r="W26" s="8">
        <v>50</v>
      </c>
      <c r="X26" s="8">
        <v>72</v>
      </c>
      <c r="Y26" s="8">
        <v>50</v>
      </c>
      <c r="Z26" s="8">
        <v>94</v>
      </c>
      <c r="AA26" s="8">
        <v>80</v>
      </c>
      <c r="AB26" s="8">
        <v>78</v>
      </c>
      <c r="AC26" s="8">
        <v>55</v>
      </c>
      <c r="AD26" s="8">
        <v>60</v>
      </c>
      <c r="AE26" s="8">
        <v>84</v>
      </c>
      <c r="AF26" s="8">
        <v>64</v>
      </c>
      <c r="AG26" s="8">
        <v>71</v>
      </c>
      <c r="AH26" s="8">
        <v>81</v>
      </c>
      <c r="AI26" s="8">
        <v>73</v>
      </c>
      <c r="AJ26" s="8">
        <v>84</v>
      </c>
      <c r="AK26" s="8">
        <v>65</v>
      </c>
      <c r="AL26" s="8">
        <v>92</v>
      </c>
      <c r="AM26" s="8">
        <v>34</v>
      </c>
      <c r="AN26" s="8">
        <v>70</v>
      </c>
      <c r="AO26" s="8">
        <v>73</v>
      </c>
      <c r="AP26" s="8"/>
      <c r="AQ26" s="8"/>
      <c r="AR26" s="8"/>
      <c r="AS26" s="8"/>
      <c r="AT26" s="8"/>
      <c r="AU26" s="8"/>
      <c r="AV26" s="8"/>
      <c r="AW26" s="8"/>
      <c r="AX26" s="8">
        <v>-1</v>
      </c>
      <c r="AY26" s="8"/>
      <c r="AZ26" s="8"/>
      <c r="BA26" s="21">
        <f t="shared" si="0"/>
        <v>8.5833562479820102E-11</v>
      </c>
      <c r="BB26" s="15" t="s">
        <v>7</v>
      </c>
      <c r="BC26" s="32">
        <v>0</v>
      </c>
    </row>
    <row r="27" spans="1:55" x14ac:dyDescent="0.25">
      <c r="A27" s="14" t="s">
        <v>53</v>
      </c>
      <c r="B27" s="3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760</v>
      </c>
      <c r="AQ27" s="8">
        <v>1080</v>
      </c>
      <c r="AR27" s="8">
        <v>665</v>
      </c>
      <c r="AS27" s="8">
        <v>795</v>
      </c>
      <c r="AT27" s="8">
        <v>1270</v>
      </c>
      <c r="AU27" s="8">
        <v>617</v>
      </c>
      <c r="AV27" s="8">
        <v>1365</v>
      </c>
      <c r="AW27" s="8">
        <v>1175</v>
      </c>
      <c r="AX27" s="8"/>
      <c r="AY27" s="8">
        <v>-1</v>
      </c>
      <c r="AZ27" s="8"/>
      <c r="BA27" s="21">
        <f t="shared" si="0"/>
        <v>-1.1768861440941691E-9</v>
      </c>
      <c r="BB27" s="11" t="s">
        <v>7</v>
      </c>
      <c r="BC27" s="33">
        <v>0</v>
      </c>
    </row>
    <row r="28" spans="1:55" x14ac:dyDescent="0.25">
      <c r="A28" s="14" t="s">
        <v>61</v>
      </c>
      <c r="B28" s="3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>
        <v>96</v>
      </c>
      <c r="AQ28" s="12">
        <v>144</v>
      </c>
      <c r="AR28" s="12">
        <v>120</v>
      </c>
      <c r="AS28" s="12">
        <v>108</v>
      </c>
      <c r="AT28" s="12">
        <v>168</v>
      </c>
      <c r="AU28" s="12">
        <v>78</v>
      </c>
      <c r="AV28" s="12">
        <v>180</v>
      </c>
      <c r="AW28" s="12">
        <v>156</v>
      </c>
      <c r="AX28" s="12"/>
      <c r="AY28" s="12"/>
      <c r="AZ28" s="12">
        <v>-1</v>
      </c>
      <c r="BA28" s="22">
        <f t="shared" si="0"/>
        <v>-1.4881607057759538E-10</v>
      </c>
      <c r="BB28" s="19" t="s">
        <v>7</v>
      </c>
      <c r="BC28" s="41">
        <v>0</v>
      </c>
    </row>
    <row r="29" spans="1:55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B29" s="3"/>
    </row>
    <row r="30" spans="1:55" x14ac:dyDescent="0.25">
      <c r="A30" s="5" t="s">
        <v>5</v>
      </c>
      <c r="B30" s="6" t="s">
        <v>58</v>
      </c>
      <c r="C30" s="6" t="s">
        <v>58</v>
      </c>
      <c r="D30" s="6" t="s">
        <v>58</v>
      </c>
      <c r="E30" s="6" t="s">
        <v>58</v>
      </c>
      <c r="F30" s="6" t="s">
        <v>58</v>
      </c>
      <c r="G30" s="6" t="s">
        <v>58</v>
      </c>
      <c r="H30" s="6" t="s">
        <v>58</v>
      </c>
      <c r="I30" s="6" t="s">
        <v>58</v>
      </c>
      <c r="J30" s="6" t="s">
        <v>58</v>
      </c>
      <c r="K30" s="6" t="s">
        <v>58</v>
      </c>
      <c r="L30" s="6" t="s">
        <v>58</v>
      </c>
      <c r="M30" s="6" t="s">
        <v>58</v>
      </c>
      <c r="N30" s="6" t="s">
        <v>58</v>
      </c>
      <c r="O30" s="6" t="s">
        <v>58</v>
      </c>
      <c r="P30" s="6" t="s">
        <v>58</v>
      </c>
      <c r="Q30" s="6" t="s">
        <v>58</v>
      </c>
      <c r="R30" s="6" t="s">
        <v>58</v>
      </c>
      <c r="S30" s="6" t="s">
        <v>58</v>
      </c>
      <c r="T30" s="6" t="s">
        <v>58</v>
      </c>
      <c r="U30" s="6" t="s">
        <v>58</v>
      </c>
      <c r="V30" s="6" t="s">
        <v>58</v>
      </c>
      <c r="W30" s="6" t="s">
        <v>58</v>
      </c>
      <c r="X30" s="6" t="s">
        <v>58</v>
      </c>
      <c r="Y30" s="6" t="s">
        <v>58</v>
      </c>
      <c r="Z30" s="6" t="s">
        <v>58</v>
      </c>
      <c r="AA30" s="6" t="s">
        <v>58</v>
      </c>
      <c r="AB30" s="6" t="s">
        <v>58</v>
      </c>
      <c r="AC30" s="6" t="s">
        <v>58</v>
      </c>
      <c r="AD30" s="6" t="s">
        <v>58</v>
      </c>
      <c r="AE30" s="6" t="s">
        <v>58</v>
      </c>
      <c r="AF30" s="6" t="s">
        <v>58</v>
      </c>
      <c r="AG30" s="6" t="s">
        <v>58</v>
      </c>
      <c r="AH30" s="6" t="s">
        <v>58</v>
      </c>
      <c r="AI30" s="6" t="s">
        <v>58</v>
      </c>
      <c r="AJ30" s="6" t="s">
        <v>58</v>
      </c>
      <c r="AK30" s="6" t="s">
        <v>58</v>
      </c>
      <c r="AL30" s="6" t="s">
        <v>58</v>
      </c>
      <c r="AM30" s="6" t="s">
        <v>58</v>
      </c>
      <c r="AN30" s="6" t="s">
        <v>58</v>
      </c>
      <c r="AO30" s="6" t="s">
        <v>58</v>
      </c>
      <c r="AP30" s="6" t="s">
        <v>58</v>
      </c>
      <c r="AQ30" s="6" t="s">
        <v>58</v>
      </c>
      <c r="AR30" s="6" t="s">
        <v>58</v>
      </c>
      <c r="AS30" s="6" t="s">
        <v>58</v>
      </c>
      <c r="AT30" s="6" t="s">
        <v>58</v>
      </c>
      <c r="AU30" s="6" t="s">
        <v>58</v>
      </c>
      <c r="AV30" s="6" t="s">
        <v>58</v>
      </c>
      <c r="AW30" s="6" t="s">
        <v>58</v>
      </c>
      <c r="AX30" s="6"/>
      <c r="AY30" s="6"/>
      <c r="AZ30" s="6"/>
      <c r="BB30" s="3"/>
    </row>
    <row r="31" spans="1:55" ht="15.75" thickBot="1" x14ac:dyDescent="0.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B31" s="3"/>
    </row>
    <row r="32" spans="1:55" ht="15.75" thickBot="1" x14ac:dyDescent="0.3">
      <c r="A32" s="5" t="s">
        <v>6</v>
      </c>
      <c r="B32" s="18">
        <v>0</v>
      </c>
      <c r="C32" s="18">
        <v>-2.8236605626377466E-16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1</v>
      </c>
      <c r="J32" s="18">
        <v>0</v>
      </c>
      <c r="K32" s="18">
        <v>0</v>
      </c>
      <c r="L32" s="18">
        <v>1</v>
      </c>
      <c r="M32" s="18">
        <v>0</v>
      </c>
      <c r="N32" s="18">
        <v>0</v>
      </c>
      <c r="O32" s="18">
        <v>0</v>
      </c>
      <c r="P32" s="18">
        <v>9.9226182825883305E-15</v>
      </c>
      <c r="Q32" s="18">
        <v>0</v>
      </c>
      <c r="R32" s="18">
        <v>0</v>
      </c>
      <c r="S32" s="18">
        <v>6.7027411182239066E-17</v>
      </c>
      <c r="T32" s="18">
        <v>0</v>
      </c>
      <c r="U32" s="18">
        <v>0</v>
      </c>
      <c r="V32" s="18">
        <v>1</v>
      </c>
      <c r="W32" s="18">
        <v>0</v>
      </c>
      <c r="X32" s="18">
        <v>0</v>
      </c>
      <c r="Y32" s="18">
        <v>0</v>
      </c>
      <c r="Z32" s="18">
        <v>0</v>
      </c>
      <c r="AA32" s="18">
        <v>1</v>
      </c>
      <c r="AB32" s="18">
        <v>0</v>
      </c>
      <c r="AC32" s="18">
        <v>0</v>
      </c>
      <c r="AD32" s="18">
        <v>0</v>
      </c>
      <c r="AE32" s="18">
        <v>0</v>
      </c>
      <c r="AF32" s="18">
        <v>3.9997713084991739E-30</v>
      </c>
      <c r="AG32" s="18">
        <v>0</v>
      </c>
      <c r="AH32" s="18">
        <v>1.0300347797328447E-12</v>
      </c>
      <c r="AI32" s="18">
        <v>3.021351615076188E-14</v>
      </c>
      <c r="AJ32" s="18">
        <v>0</v>
      </c>
      <c r="AK32" s="18">
        <v>0</v>
      </c>
      <c r="AL32" s="18">
        <v>0</v>
      </c>
      <c r="AM32" s="18">
        <v>-7.2756742037346421E-17</v>
      </c>
      <c r="AN32" s="18">
        <v>1</v>
      </c>
      <c r="AO32" s="18">
        <v>0</v>
      </c>
      <c r="AP32" s="18">
        <v>0</v>
      </c>
      <c r="AQ32" s="18">
        <v>1</v>
      </c>
      <c r="AR32" s="18">
        <v>0.99999999999894063</v>
      </c>
      <c r="AS32" s="18">
        <v>0</v>
      </c>
      <c r="AT32" s="18">
        <v>1</v>
      </c>
      <c r="AU32" s="18">
        <v>0</v>
      </c>
      <c r="AV32" s="18">
        <v>1</v>
      </c>
      <c r="AW32" s="18">
        <v>1</v>
      </c>
      <c r="AX32" s="18">
        <v>351</v>
      </c>
      <c r="AY32" s="18">
        <v>5555.0000000004729</v>
      </c>
      <c r="AZ32" s="18">
        <v>768.00000000002171</v>
      </c>
      <c r="BB32" s="3"/>
    </row>
    <row r="33" spans="1:54" x14ac:dyDescent="0.25">
      <c r="A33" s="9"/>
      <c r="BB33" s="3"/>
    </row>
    <row r="34" spans="1:54" x14ac:dyDescent="0.25">
      <c r="A34" s="9"/>
      <c r="BB34" s="3"/>
    </row>
    <row r="35" spans="1:54" x14ac:dyDescent="0.25">
      <c r="A35" s="9"/>
      <c r="BB35" s="3"/>
    </row>
    <row r="36" spans="1:54" x14ac:dyDescent="0.25">
      <c r="A36" s="9"/>
      <c r="BB36" s="3"/>
    </row>
    <row r="37" spans="1:54" x14ac:dyDescent="0.25">
      <c r="A37" s="16"/>
      <c r="BB37" s="3"/>
    </row>
    <row r="38" spans="1:54" x14ac:dyDescent="0.25">
      <c r="A38" s="17"/>
      <c r="BB38" s="3"/>
    </row>
    <row r="39" spans="1:54" x14ac:dyDescent="0.25">
      <c r="BB39" s="3"/>
    </row>
    <row r="40" spans="1:54" x14ac:dyDescent="0.25">
      <c r="BB40" s="3"/>
    </row>
    <row r="41" spans="1:54" x14ac:dyDescent="0.25">
      <c r="BB41" s="3"/>
    </row>
    <row r="42" spans="1:54" x14ac:dyDescent="0.25">
      <c r="BB42" s="3"/>
    </row>
    <row r="43" spans="1:54" x14ac:dyDescent="0.25">
      <c r="BB43" s="3"/>
    </row>
    <row r="44" spans="1:54" x14ac:dyDescent="0.25">
      <c r="BB44" s="3"/>
    </row>
    <row r="45" spans="1:54" x14ac:dyDescent="0.25">
      <c r="BB45" s="3"/>
    </row>
    <row r="46" spans="1:54" x14ac:dyDescent="0.25">
      <c r="BB46" s="3"/>
    </row>
    <row r="47" spans="1:54" x14ac:dyDescent="0.25">
      <c r="BB47" s="3"/>
    </row>
    <row r="48" spans="1:54" x14ac:dyDescent="0.25">
      <c r="BB48" s="3"/>
    </row>
    <row r="49" spans="54:54" x14ac:dyDescent="0.25">
      <c r="BB49" s="3"/>
    </row>
    <row r="50" spans="54:54" x14ac:dyDescent="0.25">
      <c r="BB50" s="3"/>
    </row>
    <row r="51" spans="54:54" x14ac:dyDescent="0.25">
      <c r="BB51" s="3"/>
    </row>
    <row r="52" spans="54:54" x14ac:dyDescent="0.25">
      <c r="BB52" s="3"/>
    </row>
    <row r="53" spans="54:54" x14ac:dyDescent="0.25">
      <c r="BB53" s="3"/>
    </row>
    <row r="54" spans="54:54" x14ac:dyDescent="0.25">
      <c r="BB54" s="3"/>
    </row>
    <row r="55" spans="54:54" x14ac:dyDescent="0.25">
      <c r="BB55" s="3"/>
    </row>
    <row r="56" spans="54:54" x14ac:dyDescent="0.25">
      <c r="BB56" s="3"/>
    </row>
    <row r="57" spans="54:54" x14ac:dyDescent="0.25">
      <c r="BB57" s="3"/>
    </row>
    <row r="58" spans="54:54" x14ac:dyDescent="0.25">
      <c r="BB58" s="3"/>
    </row>
    <row r="59" spans="54:54" x14ac:dyDescent="0.25">
      <c r="BB59" s="3"/>
    </row>
    <row r="60" spans="54:54" x14ac:dyDescent="0.25">
      <c r="BB60" s="3"/>
    </row>
    <row r="61" spans="54:54" x14ac:dyDescent="0.25">
      <c r="BB61" s="3"/>
    </row>
    <row r="62" spans="54:54" x14ac:dyDescent="0.25">
      <c r="BB62" s="3"/>
    </row>
    <row r="63" spans="54:54" x14ac:dyDescent="0.25">
      <c r="BB63" s="3"/>
    </row>
    <row r="64" spans="54:54" x14ac:dyDescent="0.25">
      <c r="BB64" s="3"/>
    </row>
    <row r="65" spans="54:54" x14ac:dyDescent="0.25">
      <c r="BB65" s="3"/>
    </row>
    <row r="66" spans="54:54" x14ac:dyDescent="0.25">
      <c r="BB66" s="3"/>
    </row>
    <row r="67" spans="54:54" x14ac:dyDescent="0.25">
      <c r="BB67" s="3"/>
    </row>
    <row r="68" spans="54:54" x14ac:dyDescent="0.25">
      <c r="BB68" s="3"/>
    </row>
    <row r="69" spans="54:54" x14ac:dyDescent="0.25">
      <c r="BB69" s="3"/>
    </row>
    <row r="70" spans="54:54" x14ac:dyDescent="0.25">
      <c r="BB70" s="3"/>
    </row>
    <row r="71" spans="54:54" x14ac:dyDescent="0.25">
      <c r="BB71" s="3"/>
    </row>
    <row r="72" spans="54:54" x14ac:dyDescent="0.25">
      <c r="BB72" s="3"/>
    </row>
    <row r="73" spans="54:54" x14ac:dyDescent="0.25">
      <c r="BB73" s="3"/>
    </row>
    <row r="74" spans="54:54" x14ac:dyDescent="0.25">
      <c r="BB74" s="3"/>
    </row>
    <row r="75" spans="54:54" x14ac:dyDescent="0.25">
      <c r="BB75" s="3"/>
    </row>
    <row r="76" spans="54:54" x14ac:dyDescent="0.25">
      <c r="BB76" s="3"/>
    </row>
    <row r="77" spans="54:54" x14ac:dyDescent="0.25">
      <c r="BB77" s="3"/>
    </row>
    <row r="78" spans="54:54" x14ac:dyDescent="0.25">
      <c r="BB78" s="3"/>
    </row>
    <row r="79" spans="54:54" x14ac:dyDescent="0.25">
      <c r="BB79" s="3"/>
    </row>
    <row r="80" spans="54:54" x14ac:dyDescent="0.25">
      <c r="BB80" s="3"/>
    </row>
    <row r="81" spans="54:54" x14ac:dyDescent="0.25">
      <c r="BB81" s="3"/>
    </row>
    <row r="82" spans="54:54" x14ac:dyDescent="0.25">
      <c r="BB82" s="3"/>
    </row>
    <row r="83" spans="54:54" x14ac:dyDescent="0.25">
      <c r="BB83" s="3"/>
    </row>
    <row r="84" spans="54:54" x14ac:dyDescent="0.25">
      <c r="BB84" s="3"/>
    </row>
    <row r="85" spans="54:54" x14ac:dyDescent="0.25">
      <c r="BB85" s="3"/>
    </row>
    <row r="86" spans="54:54" x14ac:dyDescent="0.25">
      <c r="BB86" s="3"/>
    </row>
    <row r="87" spans="54:54" x14ac:dyDescent="0.25">
      <c r="BB87" s="3"/>
    </row>
    <row r="88" spans="54:54" x14ac:dyDescent="0.25">
      <c r="BB88" s="3"/>
    </row>
    <row r="89" spans="54:54" x14ac:dyDescent="0.25">
      <c r="BB89" s="3"/>
    </row>
    <row r="90" spans="54:54" x14ac:dyDescent="0.25">
      <c r="BB90" s="3"/>
    </row>
    <row r="91" spans="54:54" x14ac:dyDescent="0.25">
      <c r="BB91" s="3"/>
    </row>
    <row r="92" spans="54:54" x14ac:dyDescent="0.25">
      <c r="BB92" s="3"/>
    </row>
    <row r="93" spans="54:54" x14ac:dyDescent="0.25">
      <c r="BB93" s="3"/>
    </row>
    <row r="94" spans="54:54" x14ac:dyDescent="0.25">
      <c r="BB94" s="3"/>
    </row>
    <row r="95" spans="54:54" x14ac:dyDescent="0.25">
      <c r="BB95" s="3"/>
    </row>
    <row r="96" spans="54:54" x14ac:dyDescent="0.25">
      <c r="BB96" s="3"/>
    </row>
    <row r="97" spans="54:54" x14ac:dyDescent="0.25">
      <c r="BB97" s="3"/>
    </row>
    <row r="98" spans="54:54" x14ac:dyDescent="0.25">
      <c r="BB98" s="3"/>
    </row>
    <row r="99" spans="54:54" x14ac:dyDescent="0.25">
      <c r="BB99" s="3"/>
    </row>
    <row r="100" spans="54:54" x14ac:dyDescent="0.25">
      <c r="BB100" s="3"/>
    </row>
    <row r="101" spans="54:54" x14ac:dyDescent="0.25">
      <c r="BB101" s="3"/>
    </row>
    <row r="102" spans="54:54" x14ac:dyDescent="0.25">
      <c r="BB102" s="3"/>
    </row>
    <row r="103" spans="54:54" x14ac:dyDescent="0.25">
      <c r="BB103" s="3"/>
    </row>
    <row r="104" spans="54:54" x14ac:dyDescent="0.25">
      <c r="BB104" s="3"/>
    </row>
    <row r="105" spans="54:54" x14ac:dyDescent="0.25">
      <c r="BB105" s="3"/>
    </row>
    <row r="106" spans="54:54" x14ac:dyDescent="0.25">
      <c r="BB106" s="3"/>
    </row>
    <row r="107" spans="54:54" x14ac:dyDescent="0.25">
      <c r="BB107" s="3"/>
    </row>
    <row r="108" spans="54:54" x14ac:dyDescent="0.25">
      <c r="BB108" s="3"/>
    </row>
    <row r="109" spans="54:54" x14ac:dyDescent="0.25">
      <c r="BB109" s="3"/>
    </row>
    <row r="110" spans="54:54" x14ac:dyDescent="0.25">
      <c r="BB110" s="3"/>
    </row>
    <row r="111" spans="54:54" x14ac:dyDescent="0.25">
      <c r="BB111" s="3"/>
    </row>
    <row r="112" spans="54:54" x14ac:dyDescent="0.25">
      <c r="BB112" s="3"/>
    </row>
    <row r="113" spans="54:54" x14ac:dyDescent="0.25">
      <c r="BB113" s="3"/>
    </row>
    <row r="114" spans="54:54" x14ac:dyDescent="0.25">
      <c r="BB114" s="3"/>
    </row>
    <row r="115" spans="54:54" x14ac:dyDescent="0.25">
      <c r="BB115" s="3"/>
    </row>
    <row r="116" spans="54:54" x14ac:dyDescent="0.25">
      <c r="BB116" s="3"/>
    </row>
    <row r="117" spans="54:54" x14ac:dyDescent="0.25">
      <c r="BB117" s="3"/>
    </row>
    <row r="118" spans="54:54" x14ac:dyDescent="0.25">
      <c r="BB118" s="3"/>
    </row>
    <row r="119" spans="54:54" x14ac:dyDescent="0.25">
      <c r="BB119" s="3"/>
    </row>
    <row r="120" spans="54:54" x14ac:dyDescent="0.25">
      <c r="BB120" s="3"/>
    </row>
    <row r="121" spans="54:54" x14ac:dyDescent="0.25">
      <c r="BB121" s="3"/>
    </row>
    <row r="122" spans="54:54" x14ac:dyDescent="0.25">
      <c r="BB122" s="3"/>
    </row>
    <row r="123" spans="54:54" x14ac:dyDescent="0.25">
      <c r="BB123" s="3"/>
    </row>
    <row r="124" spans="54:54" x14ac:dyDescent="0.25">
      <c r="BB124" s="3"/>
    </row>
    <row r="125" spans="54:54" x14ac:dyDescent="0.25">
      <c r="BB125" s="3"/>
    </row>
    <row r="126" spans="54:54" x14ac:dyDescent="0.25">
      <c r="BB126" s="3"/>
    </row>
    <row r="127" spans="54:54" x14ac:dyDescent="0.25">
      <c r="BB127" s="3"/>
    </row>
    <row r="128" spans="54:54" x14ac:dyDescent="0.25">
      <c r="BB128" s="3"/>
    </row>
    <row r="129" spans="54:54" x14ac:dyDescent="0.25">
      <c r="BB129" s="3"/>
    </row>
    <row r="130" spans="54:54" x14ac:dyDescent="0.25">
      <c r="BB130" s="3"/>
    </row>
    <row r="131" spans="54:54" x14ac:dyDescent="0.25">
      <c r="BB131" s="3"/>
    </row>
    <row r="132" spans="54:54" x14ac:dyDescent="0.25">
      <c r="BB132" s="3"/>
    </row>
    <row r="133" spans="54:54" x14ac:dyDescent="0.25">
      <c r="BB133" s="3"/>
    </row>
    <row r="134" spans="54:54" x14ac:dyDescent="0.25">
      <c r="BB134" s="3"/>
    </row>
    <row r="135" spans="54:54" x14ac:dyDescent="0.25">
      <c r="BB135" s="3"/>
    </row>
    <row r="136" spans="54:54" x14ac:dyDescent="0.25">
      <c r="BB136" s="3"/>
    </row>
    <row r="137" spans="54:54" x14ac:dyDescent="0.25">
      <c r="BB137" s="3"/>
    </row>
    <row r="138" spans="54:54" x14ac:dyDescent="0.25">
      <c r="BB138" s="3"/>
    </row>
    <row r="139" spans="54:54" x14ac:dyDescent="0.25">
      <c r="BB139" s="3"/>
    </row>
    <row r="140" spans="54:54" x14ac:dyDescent="0.25">
      <c r="BB140" s="3"/>
    </row>
    <row r="141" spans="54:54" x14ac:dyDescent="0.25">
      <c r="BB141" s="3"/>
    </row>
    <row r="142" spans="54:54" x14ac:dyDescent="0.25">
      <c r="BB142" s="3"/>
    </row>
    <row r="143" spans="54:54" x14ac:dyDescent="0.25">
      <c r="BB143" s="3"/>
    </row>
    <row r="144" spans="54:54" x14ac:dyDescent="0.25">
      <c r="BB144" s="3"/>
    </row>
    <row r="145" spans="54:54" x14ac:dyDescent="0.25">
      <c r="BB145" s="3"/>
    </row>
    <row r="146" spans="54:54" x14ac:dyDescent="0.25">
      <c r="BB146" s="3"/>
    </row>
    <row r="147" spans="54:54" x14ac:dyDescent="0.25">
      <c r="BB147" s="3"/>
    </row>
    <row r="148" spans="54:54" x14ac:dyDescent="0.25">
      <c r="BB148" s="3"/>
    </row>
    <row r="149" spans="54:54" x14ac:dyDescent="0.25">
      <c r="BB149" s="3"/>
    </row>
    <row r="150" spans="54:54" x14ac:dyDescent="0.25">
      <c r="BB150" s="3"/>
    </row>
    <row r="151" spans="54:54" x14ac:dyDescent="0.25">
      <c r="BB151" s="3"/>
    </row>
    <row r="152" spans="54:54" x14ac:dyDescent="0.25">
      <c r="BB152" s="3"/>
    </row>
    <row r="153" spans="54:54" x14ac:dyDescent="0.25">
      <c r="BB153" s="3"/>
    </row>
    <row r="154" spans="54:54" x14ac:dyDescent="0.25">
      <c r="BB154" s="3"/>
    </row>
    <row r="155" spans="54:54" x14ac:dyDescent="0.25">
      <c r="BB155" s="3"/>
    </row>
    <row r="156" spans="54:54" x14ac:dyDescent="0.25">
      <c r="BB156" s="3"/>
    </row>
    <row r="157" spans="54:54" x14ac:dyDescent="0.25">
      <c r="BB157" s="3"/>
    </row>
    <row r="158" spans="54:54" x14ac:dyDescent="0.25">
      <c r="BB158" s="3"/>
    </row>
    <row r="159" spans="54:54" x14ac:dyDescent="0.25">
      <c r="BB159" s="3"/>
    </row>
    <row r="160" spans="54:54" x14ac:dyDescent="0.25">
      <c r="BB160" s="3"/>
    </row>
    <row r="161" spans="54:54" x14ac:dyDescent="0.25">
      <c r="BB161" s="3"/>
    </row>
    <row r="162" spans="54:54" x14ac:dyDescent="0.25">
      <c r="BB162" s="3"/>
    </row>
    <row r="163" spans="54:54" x14ac:dyDescent="0.25">
      <c r="BB163" s="3"/>
    </row>
    <row r="164" spans="54:54" x14ac:dyDescent="0.25">
      <c r="BB164" s="3"/>
    </row>
    <row r="165" spans="54:54" x14ac:dyDescent="0.25">
      <c r="BB165" s="3"/>
    </row>
    <row r="166" spans="54:54" x14ac:dyDescent="0.25">
      <c r="BB166" s="3"/>
    </row>
    <row r="167" spans="54:54" x14ac:dyDescent="0.25">
      <c r="BB167" s="3"/>
    </row>
    <row r="168" spans="54:54" x14ac:dyDescent="0.25">
      <c r="BB168" s="3"/>
    </row>
    <row r="169" spans="54:54" x14ac:dyDescent="0.25">
      <c r="BB169" s="3"/>
    </row>
    <row r="170" spans="54:54" x14ac:dyDescent="0.25">
      <c r="BB170" s="3"/>
    </row>
    <row r="171" spans="54:54" x14ac:dyDescent="0.25">
      <c r="BB171" s="3"/>
    </row>
    <row r="172" spans="54:54" x14ac:dyDescent="0.25">
      <c r="BB172" s="3"/>
    </row>
    <row r="173" spans="54:54" x14ac:dyDescent="0.25">
      <c r="BB173" s="3"/>
    </row>
    <row r="174" spans="54:54" x14ac:dyDescent="0.25">
      <c r="BB174" s="3"/>
    </row>
    <row r="175" spans="54:54" x14ac:dyDescent="0.25">
      <c r="BB175" s="3"/>
    </row>
    <row r="176" spans="54:54" x14ac:dyDescent="0.25">
      <c r="BB176" s="3"/>
    </row>
    <row r="177" spans="54:54" x14ac:dyDescent="0.25">
      <c r="BB177" s="3"/>
    </row>
    <row r="178" spans="54:54" x14ac:dyDescent="0.25">
      <c r="BB178" s="3"/>
    </row>
    <row r="179" spans="54:54" x14ac:dyDescent="0.25">
      <c r="BB179" s="3"/>
    </row>
    <row r="180" spans="54:54" x14ac:dyDescent="0.25">
      <c r="BB180" s="3"/>
    </row>
    <row r="181" spans="54:54" x14ac:dyDescent="0.25">
      <c r="BB181" s="3"/>
    </row>
    <row r="182" spans="54:54" x14ac:dyDescent="0.25">
      <c r="BB182" s="3"/>
    </row>
    <row r="183" spans="54:54" x14ac:dyDescent="0.25">
      <c r="BB183" s="3"/>
    </row>
    <row r="184" spans="54:54" x14ac:dyDescent="0.25">
      <c r="BB184" s="3"/>
    </row>
    <row r="185" spans="54:54" x14ac:dyDescent="0.25">
      <c r="BB185" s="3"/>
    </row>
    <row r="186" spans="54:54" x14ac:dyDescent="0.25">
      <c r="BB186" s="3"/>
    </row>
    <row r="187" spans="54:54" x14ac:dyDescent="0.25">
      <c r="BB187" s="3"/>
    </row>
    <row r="188" spans="54:54" x14ac:dyDescent="0.25">
      <c r="BB188" s="3"/>
    </row>
    <row r="189" spans="54:54" x14ac:dyDescent="0.25">
      <c r="BB189" s="3"/>
    </row>
    <row r="190" spans="54:54" x14ac:dyDescent="0.25">
      <c r="BB190" s="3"/>
    </row>
    <row r="191" spans="54:54" x14ac:dyDescent="0.25">
      <c r="BB191" s="3"/>
    </row>
    <row r="192" spans="54:54" x14ac:dyDescent="0.25">
      <c r="BB192" s="3"/>
    </row>
    <row r="193" spans="54:54" x14ac:dyDescent="0.25">
      <c r="BB193" s="3"/>
    </row>
    <row r="194" spans="54:54" x14ac:dyDescent="0.25">
      <c r="BB194" s="3"/>
    </row>
    <row r="195" spans="54:54" x14ac:dyDescent="0.25">
      <c r="BB195" s="3"/>
    </row>
    <row r="196" spans="54:54" x14ac:dyDescent="0.25">
      <c r="BB196" s="3"/>
    </row>
    <row r="197" spans="54:54" x14ac:dyDescent="0.25">
      <c r="BB197" s="3"/>
    </row>
    <row r="198" spans="54:54" x14ac:dyDescent="0.25">
      <c r="BB198" s="3"/>
    </row>
    <row r="199" spans="54:54" x14ac:dyDescent="0.25">
      <c r="BB199" s="3"/>
    </row>
    <row r="200" spans="54:54" x14ac:dyDescent="0.25">
      <c r="BB200" s="3"/>
    </row>
    <row r="201" spans="54:54" x14ac:dyDescent="0.25">
      <c r="BB201" s="3"/>
    </row>
    <row r="202" spans="54:54" x14ac:dyDescent="0.25">
      <c r="BB202" s="3"/>
    </row>
    <row r="203" spans="54:54" x14ac:dyDescent="0.25">
      <c r="BB203" s="3"/>
    </row>
    <row r="204" spans="54:54" x14ac:dyDescent="0.25">
      <c r="BB204" s="3"/>
    </row>
    <row r="205" spans="54:54" x14ac:dyDescent="0.25">
      <c r="BB205" s="3"/>
    </row>
    <row r="206" spans="54:54" x14ac:dyDescent="0.25">
      <c r="BB206" s="3"/>
    </row>
    <row r="207" spans="54:54" x14ac:dyDescent="0.25">
      <c r="BB207" s="3"/>
    </row>
    <row r="208" spans="54:54" x14ac:dyDescent="0.25">
      <c r="BB208" s="3"/>
    </row>
    <row r="209" spans="54:54" x14ac:dyDescent="0.25">
      <c r="BB209" s="3"/>
    </row>
    <row r="210" spans="54:54" x14ac:dyDescent="0.25">
      <c r="BB210" s="3"/>
    </row>
    <row r="211" spans="54:54" x14ac:dyDescent="0.25">
      <c r="BB211" s="3"/>
    </row>
    <row r="212" spans="54:54" x14ac:dyDescent="0.25">
      <c r="BB212" s="3"/>
    </row>
    <row r="213" spans="54:54" x14ac:dyDescent="0.25">
      <c r="BB213" s="3"/>
    </row>
    <row r="214" spans="54:54" x14ac:dyDescent="0.25">
      <c r="BB214" s="3"/>
    </row>
    <row r="215" spans="54:54" x14ac:dyDescent="0.25">
      <c r="BB215" s="3"/>
    </row>
    <row r="216" spans="54:54" x14ac:dyDescent="0.25">
      <c r="BB216" s="3"/>
    </row>
    <row r="217" spans="54:54" x14ac:dyDescent="0.25">
      <c r="BB217" s="3"/>
    </row>
    <row r="218" spans="54:54" x14ac:dyDescent="0.25">
      <c r="BB218" s="3"/>
    </row>
    <row r="219" spans="54:54" x14ac:dyDescent="0.25">
      <c r="BB219" s="3"/>
    </row>
    <row r="220" spans="54:54" x14ac:dyDescent="0.25">
      <c r="BB220" s="3"/>
    </row>
    <row r="221" spans="54:54" x14ac:dyDescent="0.25">
      <c r="BB221" s="3"/>
    </row>
    <row r="222" spans="54:54" x14ac:dyDescent="0.25">
      <c r="BB222" s="3"/>
    </row>
    <row r="223" spans="54:54" x14ac:dyDescent="0.25">
      <c r="BB223" s="3"/>
    </row>
    <row r="224" spans="54:54" x14ac:dyDescent="0.25">
      <c r="BB224" s="3"/>
    </row>
    <row r="225" spans="54:54" x14ac:dyDescent="0.25">
      <c r="BB225" s="3"/>
    </row>
    <row r="226" spans="54:54" x14ac:dyDescent="0.25">
      <c r="BB226" s="3"/>
    </row>
    <row r="227" spans="54:54" x14ac:dyDescent="0.25">
      <c r="BB227" s="3"/>
    </row>
    <row r="228" spans="54:54" x14ac:dyDescent="0.25">
      <c r="BB228" s="3"/>
    </row>
    <row r="229" spans="54:54" x14ac:dyDescent="0.25">
      <c r="BB229" s="3"/>
    </row>
    <row r="230" spans="54:54" x14ac:dyDescent="0.25">
      <c r="BB230" s="3"/>
    </row>
    <row r="231" spans="54:54" x14ac:dyDescent="0.25">
      <c r="BB231" s="3"/>
    </row>
    <row r="232" spans="54:54" x14ac:dyDescent="0.25">
      <c r="BB232" s="3"/>
    </row>
    <row r="233" spans="54:54" x14ac:dyDescent="0.25">
      <c r="BB233" s="3"/>
    </row>
    <row r="234" spans="54:54" x14ac:dyDescent="0.25">
      <c r="BB234" s="3"/>
    </row>
    <row r="235" spans="54:54" x14ac:dyDescent="0.25">
      <c r="BB235" s="3"/>
    </row>
    <row r="236" spans="54:54" x14ac:dyDescent="0.25">
      <c r="BB236" s="3"/>
    </row>
    <row r="237" spans="54:54" x14ac:dyDescent="0.25">
      <c r="BB237" s="3"/>
    </row>
    <row r="238" spans="54:54" x14ac:dyDescent="0.25">
      <c r="BB238" s="3"/>
    </row>
    <row r="239" spans="54:54" x14ac:dyDescent="0.25">
      <c r="BB239" s="3"/>
    </row>
    <row r="240" spans="54:54" x14ac:dyDescent="0.25">
      <c r="BB240" s="3"/>
    </row>
    <row r="241" spans="54:54" x14ac:dyDescent="0.25">
      <c r="BB241" s="3"/>
    </row>
    <row r="242" spans="54:54" x14ac:dyDescent="0.25">
      <c r="BB242" s="3"/>
    </row>
    <row r="243" spans="54:54" x14ac:dyDescent="0.25">
      <c r="BB243" s="3"/>
    </row>
    <row r="244" spans="54:54" x14ac:dyDescent="0.25">
      <c r="BB244" s="3"/>
    </row>
    <row r="245" spans="54:54" x14ac:dyDescent="0.25">
      <c r="BB245" s="3"/>
    </row>
    <row r="246" spans="54:54" x14ac:dyDescent="0.25">
      <c r="BB246" s="3"/>
    </row>
    <row r="247" spans="54:54" x14ac:dyDescent="0.25">
      <c r="BB247" s="3"/>
    </row>
    <row r="248" spans="54:54" x14ac:dyDescent="0.25">
      <c r="BB248" s="3"/>
    </row>
    <row r="249" spans="54:54" x14ac:dyDescent="0.25">
      <c r="BB249" s="3"/>
    </row>
    <row r="250" spans="54:54" x14ac:dyDescent="0.25">
      <c r="BB250" s="3"/>
    </row>
    <row r="251" spans="54:54" x14ac:dyDescent="0.25">
      <c r="BB251" s="3"/>
    </row>
    <row r="252" spans="54:54" x14ac:dyDescent="0.25">
      <c r="BB252" s="3"/>
    </row>
    <row r="253" spans="54:54" x14ac:dyDescent="0.25">
      <c r="BB253" s="3"/>
    </row>
    <row r="254" spans="54:54" x14ac:dyDescent="0.25">
      <c r="BB254" s="3"/>
    </row>
    <row r="255" spans="54:54" x14ac:dyDescent="0.25">
      <c r="BB255" s="3"/>
    </row>
    <row r="256" spans="54:54" x14ac:dyDescent="0.25">
      <c r="BB256" s="3"/>
    </row>
    <row r="257" spans="54:54" x14ac:dyDescent="0.25">
      <c r="BB257" s="3"/>
    </row>
    <row r="258" spans="54:54" x14ac:dyDescent="0.25">
      <c r="BB258" s="3"/>
    </row>
    <row r="259" spans="54:54" x14ac:dyDescent="0.25">
      <c r="BB259" s="3"/>
    </row>
    <row r="260" spans="54:54" x14ac:dyDescent="0.25">
      <c r="BB260" s="3"/>
    </row>
    <row r="261" spans="54:54" x14ac:dyDescent="0.25">
      <c r="BB261" s="3"/>
    </row>
    <row r="262" spans="54:54" x14ac:dyDescent="0.25">
      <c r="BB262" s="3"/>
    </row>
    <row r="263" spans="54:54" x14ac:dyDescent="0.25">
      <c r="BB263" s="3"/>
    </row>
    <row r="264" spans="54:54" x14ac:dyDescent="0.25">
      <c r="BB264" s="3"/>
    </row>
    <row r="265" spans="54:54" x14ac:dyDescent="0.25">
      <c r="BB265" s="3"/>
    </row>
    <row r="266" spans="54:54" x14ac:dyDescent="0.25">
      <c r="BB266" s="3"/>
    </row>
    <row r="267" spans="54:54" x14ac:dyDescent="0.25">
      <c r="BB267" s="3"/>
    </row>
    <row r="268" spans="54:54" x14ac:dyDescent="0.25">
      <c r="BB268" s="3"/>
    </row>
    <row r="269" spans="54:54" x14ac:dyDescent="0.25">
      <c r="BB269" s="3"/>
    </row>
    <row r="270" spans="54:54" x14ac:dyDescent="0.25">
      <c r="BB270" s="3"/>
    </row>
    <row r="271" spans="54:54" x14ac:dyDescent="0.25">
      <c r="BB271" s="3"/>
    </row>
    <row r="272" spans="54:54" x14ac:dyDescent="0.25">
      <c r="BB272" s="3"/>
    </row>
    <row r="273" spans="54:54" x14ac:dyDescent="0.25">
      <c r="BB273" s="3"/>
    </row>
    <row r="274" spans="54:54" x14ac:dyDescent="0.25">
      <c r="BB274" s="3"/>
    </row>
    <row r="275" spans="54:54" x14ac:dyDescent="0.25">
      <c r="BB275" s="3"/>
    </row>
    <row r="276" spans="54:54" x14ac:dyDescent="0.25">
      <c r="BB276" s="3"/>
    </row>
    <row r="277" spans="54:54" x14ac:dyDescent="0.25">
      <c r="BB277" s="3"/>
    </row>
    <row r="278" spans="54:54" x14ac:dyDescent="0.25">
      <c r="BB278" s="3"/>
    </row>
    <row r="279" spans="54:54" x14ac:dyDescent="0.25">
      <c r="BB279" s="3"/>
    </row>
    <row r="280" spans="54:54" x14ac:dyDescent="0.25">
      <c r="BB280" s="3"/>
    </row>
    <row r="281" spans="54:54" x14ac:dyDescent="0.25">
      <c r="BB281" s="3"/>
    </row>
    <row r="282" spans="54:54" x14ac:dyDescent="0.25">
      <c r="BB282" s="3"/>
    </row>
    <row r="283" spans="54:54" x14ac:dyDescent="0.25">
      <c r="BB283" s="3"/>
    </row>
    <row r="284" spans="54:54" x14ac:dyDescent="0.25">
      <c r="BB284" s="3"/>
    </row>
    <row r="285" spans="54:54" x14ac:dyDescent="0.25">
      <c r="BB285" s="3"/>
    </row>
    <row r="286" spans="54:54" x14ac:dyDescent="0.25">
      <c r="BB286" s="3"/>
    </row>
    <row r="287" spans="54:54" x14ac:dyDescent="0.25">
      <c r="BB287" s="3"/>
    </row>
    <row r="288" spans="54:54" x14ac:dyDescent="0.25">
      <c r="BB288" s="3"/>
    </row>
    <row r="289" spans="54:54" x14ac:dyDescent="0.25">
      <c r="BB289" s="3"/>
    </row>
    <row r="290" spans="54:54" x14ac:dyDescent="0.25">
      <c r="BB290" s="3"/>
    </row>
    <row r="291" spans="54:54" x14ac:dyDescent="0.25">
      <c r="BB291" s="3"/>
    </row>
    <row r="292" spans="54:54" x14ac:dyDescent="0.25">
      <c r="BB292" s="3"/>
    </row>
    <row r="293" spans="54:54" x14ac:dyDescent="0.25">
      <c r="BB293" s="3"/>
    </row>
    <row r="294" spans="54:54" x14ac:dyDescent="0.25">
      <c r="BB294" s="3"/>
    </row>
    <row r="295" spans="54:54" x14ac:dyDescent="0.25">
      <c r="BB295" s="3"/>
    </row>
    <row r="296" spans="54:54" x14ac:dyDescent="0.25">
      <c r="BB296" s="3"/>
    </row>
    <row r="297" spans="54:54" x14ac:dyDescent="0.25">
      <c r="BB297" s="3"/>
    </row>
    <row r="298" spans="54:54" x14ac:dyDescent="0.25">
      <c r="BB298" s="3"/>
    </row>
    <row r="299" spans="54:54" x14ac:dyDescent="0.25">
      <c r="BB299" s="3"/>
    </row>
    <row r="300" spans="54:54" x14ac:dyDescent="0.25">
      <c r="BB300" s="3"/>
    </row>
    <row r="301" spans="54:54" x14ac:dyDescent="0.25">
      <c r="BB301" s="3"/>
    </row>
    <row r="302" spans="54:54" x14ac:dyDescent="0.25">
      <c r="BB302" s="3"/>
    </row>
    <row r="303" spans="54:54" x14ac:dyDescent="0.25">
      <c r="BB303" s="3"/>
    </row>
    <row r="304" spans="54:54" x14ac:dyDescent="0.25">
      <c r="BB304" s="3"/>
    </row>
    <row r="305" spans="54:54" x14ac:dyDescent="0.25">
      <c r="BB305" s="3"/>
    </row>
    <row r="306" spans="54:54" x14ac:dyDescent="0.25">
      <c r="BB306" s="3"/>
    </row>
    <row r="307" spans="54:54" x14ac:dyDescent="0.25">
      <c r="BB307" s="3"/>
    </row>
    <row r="308" spans="54:54" x14ac:dyDescent="0.25">
      <c r="BB308" s="3"/>
    </row>
    <row r="309" spans="54:54" x14ac:dyDescent="0.25">
      <c r="BB309" s="3"/>
    </row>
    <row r="310" spans="54:54" x14ac:dyDescent="0.25">
      <c r="BB310" s="3"/>
    </row>
    <row r="311" spans="54:54" x14ac:dyDescent="0.25">
      <c r="BB311" s="3"/>
    </row>
    <row r="312" spans="54:54" x14ac:dyDescent="0.25">
      <c r="BB312" s="3"/>
    </row>
    <row r="313" spans="54:54" x14ac:dyDescent="0.25">
      <c r="BB313" s="3"/>
    </row>
    <row r="314" spans="54:54" x14ac:dyDescent="0.25">
      <c r="BB314" s="3"/>
    </row>
    <row r="315" spans="54:54" x14ac:dyDescent="0.25">
      <c r="BB315" s="3"/>
    </row>
    <row r="316" spans="54:54" x14ac:dyDescent="0.25">
      <c r="BB316" s="3"/>
    </row>
    <row r="317" spans="54:54" x14ac:dyDescent="0.25">
      <c r="BB317" s="3"/>
    </row>
    <row r="318" spans="54:54" x14ac:dyDescent="0.25">
      <c r="BB318" s="3"/>
    </row>
    <row r="319" spans="54:54" x14ac:dyDescent="0.25">
      <c r="BB319" s="3"/>
    </row>
    <row r="320" spans="54:54" x14ac:dyDescent="0.25">
      <c r="BB320" s="3"/>
    </row>
    <row r="321" spans="54:54" x14ac:dyDescent="0.25">
      <c r="BB321" s="3"/>
    </row>
    <row r="322" spans="54:54" x14ac:dyDescent="0.25">
      <c r="BB322" s="3"/>
    </row>
    <row r="323" spans="54:54" x14ac:dyDescent="0.25">
      <c r="BB323" s="3"/>
    </row>
    <row r="324" spans="54:54" x14ac:dyDescent="0.25">
      <c r="BB324" s="3"/>
    </row>
    <row r="325" spans="54:54" x14ac:dyDescent="0.25">
      <c r="BB325" s="3"/>
    </row>
    <row r="326" spans="54:54" x14ac:dyDescent="0.25">
      <c r="BB326" s="3"/>
    </row>
    <row r="327" spans="54:54" x14ac:dyDescent="0.25">
      <c r="BB327" s="3"/>
    </row>
    <row r="328" spans="54:54" x14ac:dyDescent="0.25">
      <c r="BB328" s="3"/>
    </row>
    <row r="329" spans="54:54" x14ac:dyDescent="0.25">
      <c r="BB329" s="3"/>
    </row>
    <row r="330" spans="54:54" x14ac:dyDescent="0.25">
      <c r="BB330" s="3"/>
    </row>
    <row r="331" spans="54:54" x14ac:dyDescent="0.25">
      <c r="BB331" s="3"/>
    </row>
    <row r="332" spans="54:54" x14ac:dyDescent="0.25">
      <c r="BB332" s="3"/>
    </row>
    <row r="333" spans="54:54" x14ac:dyDescent="0.25">
      <c r="BB333" s="3"/>
    </row>
    <row r="334" spans="54:54" x14ac:dyDescent="0.25">
      <c r="BB334" s="3"/>
    </row>
    <row r="335" spans="54:54" x14ac:dyDescent="0.25">
      <c r="BB335" s="3"/>
    </row>
    <row r="336" spans="54:54" x14ac:dyDescent="0.25">
      <c r="BB336" s="3"/>
    </row>
    <row r="337" spans="54:54" x14ac:dyDescent="0.25">
      <c r="BB337" s="3"/>
    </row>
    <row r="338" spans="54:54" x14ac:dyDescent="0.25">
      <c r="BB338" s="3"/>
    </row>
    <row r="339" spans="54:54" x14ac:dyDescent="0.25">
      <c r="BB339" s="3"/>
    </row>
    <row r="340" spans="54:54" x14ac:dyDescent="0.25">
      <c r="BB340" s="3"/>
    </row>
    <row r="341" spans="54:54" x14ac:dyDescent="0.25">
      <c r="BB341" s="3"/>
    </row>
    <row r="342" spans="54:54" x14ac:dyDescent="0.25">
      <c r="BB342" s="3"/>
    </row>
    <row r="343" spans="54:54" x14ac:dyDescent="0.25">
      <c r="BB343" s="3"/>
    </row>
    <row r="344" spans="54:54" x14ac:dyDescent="0.25">
      <c r="BB344" s="3"/>
    </row>
    <row r="345" spans="54:54" x14ac:dyDescent="0.25">
      <c r="BB345" s="3"/>
    </row>
    <row r="346" spans="54:54" x14ac:dyDescent="0.25">
      <c r="BB346" s="3"/>
    </row>
    <row r="347" spans="54:54" x14ac:dyDescent="0.25">
      <c r="BB347" s="3"/>
    </row>
    <row r="348" spans="54:54" x14ac:dyDescent="0.25">
      <c r="BB348" s="3"/>
    </row>
    <row r="349" spans="54:54" x14ac:dyDescent="0.25">
      <c r="BB349" s="3"/>
    </row>
    <row r="350" spans="54:54" x14ac:dyDescent="0.25">
      <c r="BB350" s="3"/>
    </row>
    <row r="351" spans="54:54" x14ac:dyDescent="0.25">
      <c r="BB351" s="3"/>
    </row>
    <row r="352" spans="54:54" x14ac:dyDescent="0.25">
      <c r="BB352" s="3"/>
    </row>
    <row r="353" spans="54:54" x14ac:dyDescent="0.25">
      <c r="BB353" s="3"/>
    </row>
    <row r="354" spans="54:54" x14ac:dyDescent="0.25">
      <c r="BB354" s="3"/>
    </row>
    <row r="355" spans="54:54" x14ac:dyDescent="0.25">
      <c r="BB355" s="3"/>
    </row>
    <row r="356" spans="54:54" x14ac:dyDescent="0.25">
      <c r="BB356" s="3"/>
    </row>
    <row r="357" spans="54:54" x14ac:dyDescent="0.25">
      <c r="BB357" s="3"/>
    </row>
    <row r="358" spans="54:54" x14ac:dyDescent="0.25">
      <c r="BB358" s="3"/>
    </row>
    <row r="359" spans="54:54" x14ac:dyDescent="0.25">
      <c r="BB359" s="3"/>
    </row>
    <row r="360" spans="54:54" x14ac:dyDescent="0.25">
      <c r="BB360" s="3"/>
    </row>
    <row r="361" spans="54:54" x14ac:dyDescent="0.25">
      <c r="BB361" s="3"/>
    </row>
    <row r="362" spans="54:54" x14ac:dyDescent="0.25">
      <c r="BB362" s="3"/>
    </row>
    <row r="363" spans="54:54" x14ac:dyDescent="0.25">
      <c r="BB363" s="3"/>
    </row>
    <row r="364" spans="54:54" x14ac:dyDescent="0.25">
      <c r="BB364" s="3"/>
    </row>
    <row r="365" spans="54:54" x14ac:dyDescent="0.25">
      <c r="BB365" s="3"/>
    </row>
    <row r="366" spans="54:54" x14ac:dyDescent="0.25">
      <c r="BB366" s="3"/>
    </row>
    <row r="367" spans="54:54" x14ac:dyDescent="0.25">
      <c r="BB367" s="3"/>
    </row>
    <row r="368" spans="54:54" x14ac:dyDescent="0.25">
      <c r="BB368" s="3"/>
    </row>
    <row r="369" spans="54:54" x14ac:dyDescent="0.25">
      <c r="BB369" s="3"/>
    </row>
    <row r="370" spans="54:54" x14ac:dyDescent="0.25">
      <c r="BB370" s="3"/>
    </row>
    <row r="371" spans="54:54" x14ac:dyDescent="0.25">
      <c r="BB371" s="3"/>
    </row>
    <row r="372" spans="54:54" x14ac:dyDescent="0.25">
      <c r="BB372" s="3"/>
    </row>
    <row r="373" spans="54:54" x14ac:dyDescent="0.25">
      <c r="BB373" s="3"/>
    </row>
    <row r="374" spans="54:54" x14ac:dyDescent="0.25">
      <c r="BB374" s="3"/>
    </row>
    <row r="375" spans="54:54" x14ac:dyDescent="0.25">
      <c r="BB375" s="3"/>
    </row>
    <row r="376" spans="54:54" x14ac:dyDescent="0.25">
      <c r="BB376" s="3"/>
    </row>
    <row r="377" spans="54:54" x14ac:dyDescent="0.25">
      <c r="BB377" s="3"/>
    </row>
    <row r="378" spans="54:54" x14ac:dyDescent="0.25">
      <c r="BB378" s="3"/>
    </row>
    <row r="379" spans="54:54" x14ac:dyDescent="0.25">
      <c r="BB379" s="3"/>
    </row>
    <row r="380" spans="54:54" x14ac:dyDescent="0.25">
      <c r="BB380" s="3"/>
    </row>
    <row r="381" spans="54:54" x14ac:dyDescent="0.25">
      <c r="BB381" s="3"/>
    </row>
    <row r="382" spans="54:54" x14ac:dyDescent="0.25">
      <c r="BB382" s="3"/>
    </row>
    <row r="383" spans="54:54" x14ac:dyDescent="0.25">
      <c r="BB383" s="3"/>
    </row>
    <row r="384" spans="54:54" x14ac:dyDescent="0.25">
      <c r="BB384" s="3"/>
    </row>
    <row r="385" spans="54:54" x14ac:dyDescent="0.25">
      <c r="BB385" s="3"/>
    </row>
    <row r="386" spans="54:54" x14ac:dyDescent="0.25">
      <c r="BB386" s="3"/>
    </row>
    <row r="387" spans="54:54" x14ac:dyDescent="0.25">
      <c r="BB387" s="3"/>
    </row>
    <row r="388" spans="54:54" x14ac:dyDescent="0.25">
      <c r="BB388" s="3"/>
    </row>
    <row r="389" spans="54:54" x14ac:dyDescent="0.25">
      <c r="BB389" s="3"/>
    </row>
    <row r="390" spans="54:54" x14ac:dyDescent="0.25">
      <c r="BB390" s="3"/>
    </row>
    <row r="391" spans="54:54" x14ac:dyDescent="0.25">
      <c r="BB391" s="3"/>
    </row>
    <row r="392" spans="54:54" x14ac:dyDescent="0.25">
      <c r="BB392" s="3"/>
    </row>
    <row r="393" spans="54:54" x14ac:dyDescent="0.25">
      <c r="BB393" s="3"/>
    </row>
    <row r="394" spans="54:54" x14ac:dyDescent="0.25">
      <c r="BB394" s="3"/>
    </row>
    <row r="395" spans="54:54" x14ac:dyDescent="0.25">
      <c r="BB395" s="3"/>
    </row>
    <row r="396" spans="54:54" x14ac:dyDescent="0.25">
      <c r="BB396" s="3"/>
    </row>
    <row r="397" spans="54:54" x14ac:dyDescent="0.25">
      <c r="BB397" s="3"/>
    </row>
    <row r="398" spans="54:54" x14ac:dyDescent="0.25">
      <c r="BB398" s="3"/>
    </row>
    <row r="399" spans="54:54" x14ac:dyDescent="0.25">
      <c r="BB399" s="3"/>
    </row>
    <row r="400" spans="54:54" x14ac:dyDescent="0.25">
      <c r="BB400" s="3"/>
    </row>
    <row r="401" spans="54:54" x14ac:dyDescent="0.25">
      <c r="BB401" s="3"/>
    </row>
    <row r="402" spans="54:54" x14ac:dyDescent="0.25">
      <c r="BB402" s="3"/>
    </row>
    <row r="403" spans="54:54" x14ac:dyDescent="0.25">
      <c r="BB403" s="3"/>
    </row>
    <row r="404" spans="54:54" x14ac:dyDescent="0.25">
      <c r="BB404" s="3"/>
    </row>
    <row r="405" spans="54:54" x14ac:dyDescent="0.25">
      <c r="BB405" s="3"/>
    </row>
    <row r="406" spans="54:54" x14ac:dyDescent="0.25">
      <c r="BB406" s="3"/>
    </row>
    <row r="407" spans="54:54" x14ac:dyDescent="0.25">
      <c r="BB407" s="3"/>
    </row>
    <row r="408" spans="54:54" x14ac:dyDescent="0.25">
      <c r="BB408" s="3"/>
    </row>
    <row r="409" spans="54:54" x14ac:dyDescent="0.25">
      <c r="BB409" s="3"/>
    </row>
    <row r="410" spans="54:54" x14ac:dyDescent="0.25">
      <c r="BB410" s="3"/>
    </row>
    <row r="411" spans="54:54" x14ac:dyDescent="0.25">
      <c r="BB411" s="3"/>
    </row>
    <row r="412" spans="54:54" x14ac:dyDescent="0.25">
      <c r="BB412" s="3"/>
    </row>
    <row r="413" spans="54:54" x14ac:dyDescent="0.25">
      <c r="BB413" s="3"/>
    </row>
    <row r="414" spans="54:54" x14ac:dyDescent="0.25">
      <c r="BB414" s="3"/>
    </row>
    <row r="415" spans="54:54" x14ac:dyDescent="0.25">
      <c r="BB415" s="3"/>
    </row>
    <row r="416" spans="54:54" x14ac:dyDescent="0.25">
      <c r="BB416" s="3"/>
    </row>
    <row r="417" spans="54:54" x14ac:dyDescent="0.25">
      <c r="BB417" s="3"/>
    </row>
    <row r="418" spans="54:54" x14ac:dyDescent="0.25">
      <c r="BB418" s="3"/>
    </row>
    <row r="419" spans="54:54" x14ac:dyDescent="0.25">
      <c r="BB419" s="3"/>
    </row>
    <row r="420" spans="54:54" x14ac:dyDescent="0.25">
      <c r="BB420" s="3"/>
    </row>
    <row r="421" spans="54:54" x14ac:dyDescent="0.25">
      <c r="BB421" s="3"/>
    </row>
    <row r="422" spans="54:54" x14ac:dyDescent="0.25">
      <c r="BB422" s="3"/>
    </row>
    <row r="423" spans="54:54" x14ac:dyDescent="0.25">
      <c r="BB423" s="3"/>
    </row>
    <row r="424" spans="54:54" x14ac:dyDescent="0.25">
      <c r="BB424" s="3"/>
    </row>
    <row r="425" spans="54:54" x14ac:dyDescent="0.25">
      <c r="BB425" s="3"/>
    </row>
    <row r="426" spans="54:54" x14ac:dyDescent="0.25">
      <c r="BB426" s="3"/>
    </row>
    <row r="427" spans="54:54" x14ac:dyDescent="0.25">
      <c r="BB427" s="3"/>
    </row>
    <row r="428" spans="54:54" x14ac:dyDescent="0.25">
      <c r="BB428" s="3"/>
    </row>
    <row r="429" spans="54:54" x14ac:dyDescent="0.25">
      <c r="BB429" s="3"/>
    </row>
    <row r="430" spans="54:54" x14ac:dyDescent="0.25">
      <c r="BB430" s="3"/>
    </row>
    <row r="431" spans="54:54" x14ac:dyDescent="0.25">
      <c r="BB431" s="3"/>
    </row>
    <row r="432" spans="54:54" x14ac:dyDescent="0.25">
      <c r="BB432" s="3"/>
    </row>
    <row r="433" spans="54:54" x14ac:dyDescent="0.25">
      <c r="BB433" s="3"/>
    </row>
    <row r="434" spans="54:54" x14ac:dyDescent="0.25">
      <c r="BB434" s="3"/>
    </row>
    <row r="435" spans="54:54" x14ac:dyDescent="0.25">
      <c r="BB435" s="3"/>
    </row>
    <row r="436" spans="54:54" x14ac:dyDescent="0.25">
      <c r="BB436" s="3"/>
    </row>
    <row r="437" spans="54:54" x14ac:dyDescent="0.25">
      <c r="BB437" s="3"/>
    </row>
    <row r="438" spans="54:54" x14ac:dyDescent="0.25">
      <c r="BB438" s="3"/>
    </row>
    <row r="439" spans="54:54" x14ac:dyDescent="0.25">
      <c r="BB439" s="3"/>
    </row>
    <row r="440" spans="54:54" x14ac:dyDescent="0.25">
      <c r="BB440" s="3"/>
    </row>
    <row r="441" spans="54:54" x14ac:dyDescent="0.25">
      <c r="BB441" s="3"/>
    </row>
    <row r="442" spans="54:54" x14ac:dyDescent="0.25">
      <c r="BB442" s="3"/>
    </row>
    <row r="443" spans="54:54" x14ac:dyDescent="0.25">
      <c r="BB443" s="3"/>
    </row>
    <row r="444" spans="54:54" x14ac:dyDescent="0.25">
      <c r="BB444" s="3"/>
    </row>
    <row r="445" spans="54:54" x14ac:dyDescent="0.25">
      <c r="BB445" s="3"/>
    </row>
    <row r="446" spans="54:54" x14ac:dyDescent="0.25">
      <c r="BB446" s="3"/>
    </row>
    <row r="447" spans="54:54" x14ac:dyDescent="0.25">
      <c r="BB447" s="3"/>
    </row>
    <row r="448" spans="54:54" x14ac:dyDescent="0.25">
      <c r="BB448" s="3"/>
    </row>
    <row r="449" spans="54:54" x14ac:dyDescent="0.25">
      <c r="BB449" s="3"/>
    </row>
    <row r="450" spans="54:54" x14ac:dyDescent="0.25">
      <c r="BB450" s="3"/>
    </row>
    <row r="451" spans="54:54" x14ac:dyDescent="0.25">
      <c r="BB451" s="3"/>
    </row>
    <row r="452" spans="54:54" x14ac:dyDescent="0.25">
      <c r="BB452" s="3"/>
    </row>
    <row r="453" spans="54:54" x14ac:dyDescent="0.25">
      <c r="BB453" s="3"/>
    </row>
    <row r="454" spans="54:54" x14ac:dyDescent="0.25">
      <c r="BB454" s="3"/>
    </row>
    <row r="455" spans="54:54" x14ac:dyDescent="0.25">
      <c r="BB455" s="3"/>
    </row>
    <row r="456" spans="54:54" x14ac:dyDescent="0.25">
      <c r="BB456" s="3"/>
    </row>
    <row r="457" spans="54:54" x14ac:dyDescent="0.25">
      <c r="BB457" s="3"/>
    </row>
    <row r="458" spans="54:54" x14ac:dyDescent="0.25">
      <c r="BB458" s="3"/>
    </row>
    <row r="459" spans="54:54" x14ac:dyDescent="0.25">
      <c r="BB459" s="3"/>
    </row>
    <row r="460" spans="54:54" x14ac:dyDescent="0.25">
      <c r="BB460" s="3"/>
    </row>
    <row r="461" spans="54:54" x14ac:dyDescent="0.25">
      <c r="BB461" s="3"/>
    </row>
    <row r="462" spans="54:54" x14ac:dyDescent="0.25">
      <c r="BB462" s="3"/>
    </row>
    <row r="463" spans="54:54" x14ac:dyDescent="0.25">
      <c r="BB463" s="3"/>
    </row>
    <row r="464" spans="54:54" x14ac:dyDescent="0.25">
      <c r="BB464" s="3"/>
    </row>
    <row r="465" spans="54:54" x14ac:dyDescent="0.25">
      <c r="BB465" s="3"/>
    </row>
    <row r="466" spans="54:54" x14ac:dyDescent="0.25">
      <c r="BB466" s="3"/>
    </row>
    <row r="467" spans="54:54" x14ac:dyDescent="0.25">
      <c r="BB467" s="3"/>
    </row>
    <row r="468" spans="54:54" x14ac:dyDescent="0.25">
      <c r="BB468" s="3"/>
    </row>
    <row r="469" spans="54:54" x14ac:dyDescent="0.25">
      <c r="BB469" s="3"/>
    </row>
    <row r="470" spans="54:54" x14ac:dyDescent="0.25">
      <c r="BB470" s="3"/>
    </row>
    <row r="471" spans="54:54" x14ac:dyDescent="0.25">
      <c r="BB471" s="3"/>
    </row>
    <row r="472" spans="54:54" x14ac:dyDescent="0.25">
      <c r="BB472" s="3"/>
    </row>
    <row r="473" spans="54:54" x14ac:dyDescent="0.25">
      <c r="BB473" s="3"/>
    </row>
    <row r="474" spans="54:54" x14ac:dyDescent="0.25">
      <c r="BB474" s="3"/>
    </row>
    <row r="475" spans="54:54" x14ac:dyDescent="0.25">
      <c r="BB475" s="3"/>
    </row>
    <row r="476" spans="54:54" x14ac:dyDescent="0.25">
      <c r="BB476" s="3"/>
    </row>
    <row r="477" spans="54:54" x14ac:dyDescent="0.25">
      <c r="BB477" s="3"/>
    </row>
    <row r="478" spans="54:54" x14ac:dyDescent="0.25">
      <c r="BB478" s="3"/>
    </row>
    <row r="479" spans="54:54" x14ac:dyDescent="0.25">
      <c r="BB479" s="3"/>
    </row>
    <row r="480" spans="54:54" x14ac:dyDescent="0.25">
      <c r="BB480" s="3"/>
    </row>
    <row r="481" spans="54:54" x14ac:dyDescent="0.25">
      <c r="BB481" s="3"/>
    </row>
    <row r="482" spans="54:54" x14ac:dyDescent="0.25">
      <c r="BB482" s="3"/>
    </row>
    <row r="483" spans="54:54" x14ac:dyDescent="0.25">
      <c r="BB483" s="3"/>
    </row>
    <row r="484" spans="54:54" x14ac:dyDescent="0.25">
      <c r="BB484" s="3"/>
    </row>
    <row r="485" spans="54:54" x14ac:dyDescent="0.25">
      <c r="BB485" s="3"/>
    </row>
    <row r="486" spans="54:54" x14ac:dyDescent="0.25">
      <c r="BB486" s="3"/>
    </row>
    <row r="487" spans="54:54" x14ac:dyDescent="0.25">
      <c r="BB487" s="3"/>
    </row>
    <row r="488" spans="54:54" x14ac:dyDescent="0.25">
      <c r="BB488" s="3"/>
    </row>
    <row r="489" spans="54:54" x14ac:dyDescent="0.25">
      <c r="BB489" s="3"/>
    </row>
    <row r="490" spans="54:54" x14ac:dyDescent="0.25">
      <c r="BB490" s="3"/>
    </row>
    <row r="491" spans="54:54" x14ac:dyDescent="0.25">
      <c r="BB491" s="3"/>
    </row>
    <row r="492" spans="54:54" x14ac:dyDescent="0.25">
      <c r="BB492" s="3"/>
    </row>
    <row r="493" spans="54:54" x14ac:dyDescent="0.25">
      <c r="BB493" s="3"/>
    </row>
    <row r="494" spans="54:54" x14ac:dyDescent="0.25">
      <c r="BB494" s="3"/>
    </row>
    <row r="495" spans="54:54" x14ac:dyDescent="0.25">
      <c r="BB495" s="3"/>
    </row>
    <row r="496" spans="54:54" x14ac:dyDescent="0.25">
      <c r="BB496" s="3"/>
    </row>
    <row r="497" spans="54:54" x14ac:dyDescent="0.25">
      <c r="BB497" s="3"/>
    </row>
    <row r="498" spans="54:54" x14ac:dyDescent="0.25">
      <c r="BB498" s="3"/>
    </row>
    <row r="499" spans="54:54" x14ac:dyDescent="0.25">
      <c r="BB499" s="3"/>
    </row>
    <row r="500" spans="54:54" x14ac:dyDescent="0.25">
      <c r="BB500" s="3"/>
    </row>
    <row r="501" spans="54:54" x14ac:dyDescent="0.25">
      <c r="BB501" s="3"/>
    </row>
    <row r="502" spans="54:54" x14ac:dyDescent="0.25">
      <c r="BB502" s="3"/>
    </row>
    <row r="503" spans="54:54" x14ac:dyDescent="0.25">
      <c r="BB503" s="3"/>
    </row>
    <row r="504" spans="54:54" x14ac:dyDescent="0.25">
      <c r="BB504" s="3"/>
    </row>
    <row r="505" spans="54:54" x14ac:dyDescent="0.25">
      <c r="BB505" s="3"/>
    </row>
    <row r="506" spans="54:54" x14ac:dyDescent="0.25">
      <c r="BB506" s="3"/>
    </row>
    <row r="507" spans="54:54" x14ac:dyDescent="0.25">
      <c r="BB507" s="3"/>
    </row>
    <row r="508" spans="54:54" x14ac:dyDescent="0.25">
      <c r="BB508" s="3"/>
    </row>
    <row r="509" spans="54:54" x14ac:dyDescent="0.25">
      <c r="BB509" s="3"/>
    </row>
    <row r="510" spans="54:54" x14ac:dyDescent="0.25">
      <c r="BB510" s="3"/>
    </row>
    <row r="511" spans="54:54" x14ac:dyDescent="0.25">
      <c r="BB511" s="3"/>
    </row>
    <row r="512" spans="54:54" x14ac:dyDescent="0.25">
      <c r="BB512" s="3"/>
    </row>
    <row r="513" spans="54:54" x14ac:dyDescent="0.25">
      <c r="BB513" s="3"/>
    </row>
    <row r="514" spans="54:54" x14ac:dyDescent="0.25">
      <c r="BB514" s="3"/>
    </row>
    <row r="515" spans="54:54" x14ac:dyDescent="0.25">
      <c r="BB515" s="3"/>
    </row>
    <row r="516" spans="54:54" x14ac:dyDescent="0.25">
      <c r="BB516" s="3"/>
    </row>
    <row r="517" spans="54:54" x14ac:dyDescent="0.25">
      <c r="BB517" s="3"/>
    </row>
    <row r="518" spans="54:54" x14ac:dyDescent="0.25">
      <c r="BB518" s="3"/>
    </row>
    <row r="519" spans="54:54" x14ac:dyDescent="0.25">
      <c r="BB519" s="3"/>
    </row>
    <row r="520" spans="54:54" x14ac:dyDescent="0.25">
      <c r="BB520" s="3"/>
    </row>
    <row r="521" spans="54:54" x14ac:dyDescent="0.25">
      <c r="BB521" s="3"/>
    </row>
    <row r="522" spans="54:54" x14ac:dyDescent="0.25">
      <c r="BB522" s="3"/>
    </row>
    <row r="523" spans="54:54" x14ac:dyDescent="0.25">
      <c r="BB523" s="3"/>
    </row>
    <row r="524" spans="54:54" x14ac:dyDescent="0.25">
      <c r="BB524" s="3"/>
    </row>
    <row r="525" spans="54:54" x14ac:dyDescent="0.25">
      <c r="BB525" s="3"/>
    </row>
    <row r="526" spans="54:54" x14ac:dyDescent="0.25">
      <c r="BB526" s="3"/>
    </row>
    <row r="527" spans="54:54" x14ac:dyDescent="0.25">
      <c r="BB527" s="3"/>
    </row>
    <row r="528" spans="54:54" x14ac:dyDescent="0.25">
      <c r="BB528" s="3"/>
    </row>
    <row r="529" spans="54:54" x14ac:dyDescent="0.25">
      <c r="BB529" s="3"/>
    </row>
    <row r="530" spans="54:54" x14ac:dyDescent="0.25">
      <c r="BB530" s="3"/>
    </row>
    <row r="531" spans="54:54" x14ac:dyDescent="0.25">
      <c r="BB531" s="3"/>
    </row>
    <row r="532" spans="54:54" x14ac:dyDescent="0.25">
      <c r="BB532" s="3"/>
    </row>
    <row r="533" spans="54:54" x14ac:dyDescent="0.25">
      <c r="BB533" s="3"/>
    </row>
    <row r="534" spans="54:54" x14ac:dyDescent="0.25">
      <c r="BB534" s="3"/>
    </row>
    <row r="535" spans="54:54" x14ac:dyDescent="0.25">
      <c r="BB535" s="3"/>
    </row>
    <row r="536" spans="54:54" x14ac:dyDescent="0.25">
      <c r="BB536" s="3"/>
    </row>
    <row r="537" spans="54:54" x14ac:dyDescent="0.25">
      <c r="BB537" s="3"/>
    </row>
    <row r="538" spans="54:54" x14ac:dyDescent="0.25">
      <c r="BB538" s="3"/>
    </row>
    <row r="539" spans="54:54" x14ac:dyDescent="0.25">
      <c r="BB539" s="3"/>
    </row>
    <row r="540" spans="54:54" x14ac:dyDescent="0.25">
      <c r="BB540" s="3"/>
    </row>
    <row r="541" spans="54:54" x14ac:dyDescent="0.25">
      <c r="BB541" s="3"/>
    </row>
    <row r="542" spans="54:54" x14ac:dyDescent="0.25">
      <c r="BB542" s="3"/>
    </row>
    <row r="543" spans="54:54" x14ac:dyDescent="0.25">
      <c r="BB543" s="3"/>
    </row>
    <row r="544" spans="54:54" x14ac:dyDescent="0.25">
      <c r="BB544" s="3"/>
    </row>
    <row r="545" spans="54:54" x14ac:dyDescent="0.25">
      <c r="BB545" s="3"/>
    </row>
    <row r="546" spans="54:54" x14ac:dyDescent="0.25">
      <c r="BB546" s="3"/>
    </row>
    <row r="547" spans="54:54" x14ac:dyDescent="0.25">
      <c r="BB547" s="3"/>
    </row>
    <row r="548" spans="54:54" x14ac:dyDescent="0.25">
      <c r="BB548" s="3"/>
    </row>
    <row r="549" spans="54:54" x14ac:dyDescent="0.25">
      <c r="BB549" s="3"/>
    </row>
    <row r="550" spans="54:54" x14ac:dyDescent="0.25">
      <c r="BB550" s="3"/>
    </row>
    <row r="551" spans="54:54" x14ac:dyDescent="0.25">
      <c r="BB551" s="3"/>
    </row>
    <row r="552" spans="54:54" x14ac:dyDescent="0.25">
      <c r="BB552" s="3"/>
    </row>
    <row r="553" spans="54:54" x14ac:dyDescent="0.25">
      <c r="BB553" s="3"/>
    </row>
    <row r="554" spans="54:54" x14ac:dyDescent="0.25">
      <c r="BB554" s="3"/>
    </row>
    <row r="555" spans="54:54" x14ac:dyDescent="0.25">
      <c r="BB555" s="3"/>
    </row>
    <row r="556" spans="54:54" x14ac:dyDescent="0.25">
      <c r="BB556" s="3"/>
    </row>
    <row r="557" spans="54:54" x14ac:dyDescent="0.25">
      <c r="BB557" s="3"/>
    </row>
    <row r="558" spans="54:54" x14ac:dyDescent="0.25">
      <c r="BB558" s="3"/>
    </row>
    <row r="559" spans="54:54" x14ac:dyDescent="0.25">
      <c r="BB559" s="3"/>
    </row>
    <row r="560" spans="54:54" x14ac:dyDescent="0.25">
      <c r="BB560" s="3"/>
    </row>
    <row r="561" spans="54:54" x14ac:dyDescent="0.25">
      <c r="BB561" s="3"/>
    </row>
    <row r="562" spans="54:54" x14ac:dyDescent="0.25">
      <c r="BB562" s="3"/>
    </row>
    <row r="563" spans="54:54" x14ac:dyDescent="0.25">
      <c r="BB563" s="3"/>
    </row>
    <row r="564" spans="54:54" x14ac:dyDescent="0.25">
      <c r="BB564" s="3"/>
    </row>
    <row r="565" spans="54:54" x14ac:dyDescent="0.25">
      <c r="BB565" s="3"/>
    </row>
    <row r="566" spans="54:54" x14ac:dyDescent="0.25">
      <c r="BB566" s="3"/>
    </row>
    <row r="567" spans="54:54" x14ac:dyDescent="0.25">
      <c r="BB567" s="3"/>
    </row>
    <row r="568" spans="54:54" x14ac:dyDescent="0.25">
      <c r="BB568" s="3"/>
    </row>
    <row r="569" spans="54:54" x14ac:dyDescent="0.25">
      <c r="BB569" s="3"/>
    </row>
    <row r="570" spans="54:54" x14ac:dyDescent="0.25">
      <c r="BB570" s="3"/>
    </row>
    <row r="571" spans="54:54" x14ac:dyDescent="0.25">
      <c r="BB571" s="3"/>
    </row>
    <row r="572" spans="54:54" x14ac:dyDescent="0.25">
      <c r="BB572" s="3"/>
    </row>
    <row r="573" spans="54:54" x14ac:dyDescent="0.25">
      <c r="BB573" s="3"/>
    </row>
    <row r="574" spans="54:54" x14ac:dyDescent="0.25">
      <c r="BB574" s="3"/>
    </row>
    <row r="575" spans="54:54" x14ac:dyDescent="0.25">
      <c r="BB575" s="3"/>
    </row>
    <row r="576" spans="54:54" x14ac:dyDescent="0.25">
      <c r="BB576" s="3"/>
    </row>
    <row r="577" spans="54:54" x14ac:dyDescent="0.25">
      <c r="BB577" s="3"/>
    </row>
    <row r="578" spans="54:54" x14ac:dyDescent="0.25">
      <c r="BB578" s="3"/>
    </row>
    <row r="579" spans="54:54" x14ac:dyDescent="0.25">
      <c r="BB579" s="3"/>
    </row>
    <row r="580" spans="54:54" x14ac:dyDescent="0.25">
      <c r="BB580" s="3"/>
    </row>
    <row r="581" spans="54:54" x14ac:dyDescent="0.25">
      <c r="BB581" s="3"/>
    </row>
    <row r="582" spans="54:54" x14ac:dyDescent="0.25">
      <c r="BB582" s="3"/>
    </row>
    <row r="583" spans="54:54" x14ac:dyDescent="0.25">
      <c r="BB583" s="3"/>
    </row>
    <row r="584" spans="54:54" x14ac:dyDescent="0.25">
      <c r="BB584" s="3"/>
    </row>
    <row r="585" spans="54:54" x14ac:dyDescent="0.25">
      <c r="BB585" s="3"/>
    </row>
    <row r="586" spans="54:54" x14ac:dyDescent="0.25">
      <c r="BB586" s="3"/>
    </row>
    <row r="587" spans="54:54" x14ac:dyDescent="0.25">
      <c r="BB587" s="3"/>
    </row>
    <row r="588" spans="54:54" x14ac:dyDescent="0.25">
      <c r="BB588" s="3"/>
    </row>
    <row r="589" spans="54:54" x14ac:dyDescent="0.25">
      <c r="BB589" s="3"/>
    </row>
    <row r="590" spans="54:54" x14ac:dyDescent="0.25">
      <c r="BB590" s="3"/>
    </row>
    <row r="591" spans="54:54" x14ac:dyDescent="0.25">
      <c r="BB591" s="3"/>
    </row>
    <row r="592" spans="54:54" x14ac:dyDescent="0.25">
      <c r="BB592" s="3"/>
    </row>
    <row r="593" spans="54:54" x14ac:dyDescent="0.25">
      <c r="BB593" s="3"/>
    </row>
    <row r="594" spans="54:54" x14ac:dyDescent="0.25">
      <c r="BB594" s="3"/>
    </row>
    <row r="595" spans="54:54" x14ac:dyDescent="0.25">
      <c r="BB595" s="3"/>
    </row>
    <row r="596" spans="54:54" x14ac:dyDescent="0.25">
      <c r="BB596" s="3"/>
    </row>
    <row r="597" spans="54:54" x14ac:dyDescent="0.25">
      <c r="BB597" s="3"/>
    </row>
    <row r="598" spans="54:54" x14ac:dyDescent="0.25">
      <c r="BB598" s="3"/>
    </row>
    <row r="599" spans="54:54" x14ac:dyDescent="0.25">
      <c r="BB599" s="3"/>
    </row>
    <row r="600" spans="54:54" x14ac:dyDescent="0.25">
      <c r="BB600" s="3"/>
    </row>
    <row r="601" spans="54:54" x14ac:dyDescent="0.25">
      <c r="BB601" s="3"/>
    </row>
    <row r="602" spans="54:54" x14ac:dyDescent="0.25">
      <c r="BB602" s="3"/>
    </row>
    <row r="603" spans="54:54" x14ac:dyDescent="0.25">
      <c r="BB603" s="3"/>
    </row>
    <row r="604" spans="54:54" x14ac:dyDescent="0.25">
      <c r="BB604" s="3"/>
    </row>
    <row r="605" spans="54:54" x14ac:dyDescent="0.25">
      <c r="BB605" s="3"/>
    </row>
    <row r="606" spans="54:54" x14ac:dyDescent="0.25">
      <c r="BB606" s="3"/>
    </row>
    <row r="607" spans="54:54" x14ac:dyDescent="0.25">
      <c r="BB607" s="3"/>
    </row>
    <row r="608" spans="54:54" x14ac:dyDescent="0.25">
      <c r="BB608" s="3"/>
    </row>
    <row r="609" spans="54:54" x14ac:dyDescent="0.25">
      <c r="BB609" s="3"/>
    </row>
    <row r="610" spans="54:54" x14ac:dyDescent="0.25">
      <c r="BB610" s="3"/>
    </row>
    <row r="611" spans="54:54" x14ac:dyDescent="0.25">
      <c r="BB611" s="3"/>
    </row>
    <row r="612" spans="54:54" x14ac:dyDescent="0.25">
      <c r="BB612" s="3"/>
    </row>
    <row r="613" spans="54:54" x14ac:dyDescent="0.25">
      <c r="BB613" s="3"/>
    </row>
    <row r="614" spans="54:54" x14ac:dyDescent="0.25">
      <c r="BB614" s="3"/>
    </row>
    <row r="615" spans="54:54" x14ac:dyDescent="0.25">
      <c r="BB615" s="3"/>
    </row>
    <row r="616" spans="54:54" x14ac:dyDescent="0.25">
      <c r="BB616" s="3"/>
    </row>
    <row r="617" spans="54:54" x14ac:dyDescent="0.25">
      <c r="BB617" s="3"/>
    </row>
    <row r="618" spans="54:54" x14ac:dyDescent="0.25">
      <c r="BB618" s="3"/>
    </row>
    <row r="619" spans="54:54" x14ac:dyDescent="0.25">
      <c r="BB619" s="3"/>
    </row>
    <row r="620" spans="54:54" x14ac:dyDescent="0.25">
      <c r="BB620" s="3"/>
    </row>
    <row r="621" spans="54:54" x14ac:dyDescent="0.25">
      <c r="BB621" s="3"/>
    </row>
    <row r="622" spans="54:54" x14ac:dyDescent="0.25">
      <c r="BB622" s="3"/>
    </row>
    <row r="623" spans="54:54" x14ac:dyDescent="0.25">
      <c r="BB623" s="3"/>
    </row>
    <row r="624" spans="54:54" x14ac:dyDescent="0.25">
      <c r="BB624" s="3"/>
    </row>
    <row r="625" spans="54:54" x14ac:dyDescent="0.25">
      <c r="BB625" s="3"/>
    </row>
    <row r="626" spans="54:54" x14ac:dyDescent="0.25">
      <c r="BB626" s="3"/>
    </row>
    <row r="627" spans="54:54" x14ac:dyDescent="0.25">
      <c r="BB627" s="3"/>
    </row>
    <row r="628" spans="54:54" x14ac:dyDescent="0.25">
      <c r="BB628" s="3"/>
    </row>
    <row r="629" spans="54:54" x14ac:dyDescent="0.25">
      <c r="BB629" s="3"/>
    </row>
    <row r="630" spans="54:54" x14ac:dyDescent="0.25">
      <c r="BB630" s="3"/>
    </row>
    <row r="631" spans="54:54" x14ac:dyDescent="0.25">
      <c r="BB631" s="3"/>
    </row>
    <row r="632" spans="54:54" x14ac:dyDescent="0.25">
      <c r="BB632" s="3"/>
    </row>
    <row r="633" spans="54:54" x14ac:dyDescent="0.25">
      <c r="BB633" s="3"/>
    </row>
    <row r="634" spans="54:54" x14ac:dyDescent="0.25">
      <c r="BB634" s="3"/>
    </row>
    <row r="635" spans="54:54" x14ac:dyDescent="0.25">
      <c r="BB635" s="3"/>
    </row>
    <row r="636" spans="54:54" x14ac:dyDescent="0.25">
      <c r="BB636" s="3"/>
    </row>
    <row r="637" spans="54:54" x14ac:dyDescent="0.25">
      <c r="BB637" s="3"/>
    </row>
    <row r="638" spans="54:54" x14ac:dyDescent="0.25">
      <c r="BB638" s="3"/>
    </row>
    <row r="639" spans="54:54" x14ac:dyDescent="0.25">
      <c r="BB639" s="3"/>
    </row>
    <row r="640" spans="54:54" x14ac:dyDescent="0.25">
      <c r="BB640" s="3"/>
    </row>
    <row r="641" spans="54:54" x14ac:dyDescent="0.25">
      <c r="BB641" s="3"/>
    </row>
    <row r="642" spans="54:54" x14ac:dyDescent="0.25">
      <c r="BB642" s="3"/>
    </row>
    <row r="643" spans="54:54" x14ac:dyDescent="0.25">
      <c r="BB643" s="3"/>
    </row>
    <row r="644" spans="54:54" x14ac:dyDescent="0.25">
      <c r="BB644" s="3"/>
    </row>
    <row r="645" spans="54:54" x14ac:dyDescent="0.25">
      <c r="BB645" s="3"/>
    </row>
    <row r="646" spans="54:54" x14ac:dyDescent="0.25">
      <c r="BB646" s="3"/>
    </row>
    <row r="647" spans="54:54" x14ac:dyDescent="0.25">
      <c r="BB647" s="3"/>
    </row>
    <row r="648" spans="54:54" x14ac:dyDescent="0.25">
      <c r="BB648" s="3"/>
    </row>
    <row r="649" spans="54:54" x14ac:dyDescent="0.25">
      <c r="BB649" s="3"/>
    </row>
    <row r="650" spans="54:54" x14ac:dyDescent="0.25">
      <c r="BB650" s="3"/>
    </row>
    <row r="651" spans="54:54" x14ac:dyDescent="0.25">
      <c r="BB651" s="3"/>
    </row>
    <row r="652" spans="54:54" x14ac:dyDescent="0.25">
      <c r="BB652" s="3"/>
    </row>
    <row r="653" spans="54:54" x14ac:dyDescent="0.25">
      <c r="BB653" s="3"/>
    </row>
    <row r="654" spans="54:54" x14ac:dyDescent="0.25">
      <c r="BB654" s="3"/>
    </row>
    <row r="655" spans="54:54" x14ac:dyDescent="0.25">
      <c r="BB655" s="3"/>
    </row>
    <row r="656" spans="54:54" x14ac:dyDescent="0.25">
      <c r="BB656" s="3"/>
    </row>
    <row r="657" spans="54:54" x14ac:dyDescent="0.25">
      <c r="BB657" s="3"/>
    </row>
    <row r="658" spans="54:54" x14ac:dyDescent="0.25">
      <c r="BB658" s="3"/>
    </row>
    <row r="659" spans="54:54" x14ac:dyDescent="0.25">
      <c r="BB659" s="3"/>
    </row>
    <row r="660" spans="54:54" x14ac:dyDescent="0.25">
      <c r="BB660" s="3"/>
    </row>
    <row r="661" spans="54:54" x14ac:dyDescent="0.25">
      <c r="BB661" s="3"/>
    </row>
    <row r="662" spans="54:54" x14ac:dyDescent="0.25">
      <c r="BB662" s="3"/>
    </row>
    <row r="663" spans="54:54" x14ac:dyDescent="0.25">
      <c r="BB663" s="3"/>
    </row>
    <row r="664" spans="54:54" x14ac:dyDescent="0.25">
      <c r="BB664" s="3"/>
    </row>
    <row r="665" spans="54:54" x14ac:dyDescent="0.25">
      <c r="BB665" s="3"/>
    </row>
    <row r="666" spans="54:54" x14ac:dyDescent="0.25">
      <c r="BB666" s="3"/>
    </row>
    <row r="667" spans="54:54" x14ac:dyDescent="0.25">
      <c r="BB667" s="3"/>
    </row>
    <row r="668" spans="54:54" x14ac:dyDescent="0.25">
      <c r="BB668" s="3"/>
    </row>
    <row r="669" spans="54:54" x14ac:dyDescent="0.25">
      <c r="BB669" s="3"/>
    </row>
    <row r="670" spans="54:54" x14ac:dyDescent="0.25">
      <c r="BB670" s="3"/>
    </row>
    <row r="671" spans="54:54" x14ac:dyDescent="0.25">
      <c r="BB671" s="3"/>
    </row>
    <row r="672" spans="54:54" x14ac:dyDescent="0.25">
      <c r="BB672" s="3"/>
    </row>
    <row r="673" spans="54:54" x14ac:dyDescent="0.25">
      <c r="BB673" s="3"/>
    </row>
    <row r="674" spans="54:54" x14ac:dyDescent="0.25">
      <c r="BB674" s="3"/>
    </row>
    <row r="675" spans="54:54" x14ac:dyDescent="0.25">
      <c r="BB675" s="3"/>
    </row>
    <row r="676" spans="54:54" x14ac:dyDescent="0.25">
      <c r="BB676" s="3"/>
    </row>
    <row r="677" spans="54:54" x14ac:dyDescent="0.25">
      <c r="BB677" s="3"/>
    </row>
    <row r="678" spans="54:54" x14ac:dyDescent="0.25">
      <c r="BB678" s="3"/>
    </row>
    <row r="679" spans="54:54" x14ac:dyDescent="0.25">
      <c r="BB679" s="3"/>
    </row>
    <row r="680" spans="54:54" x14ac:dyDescent="0.25">
      <c r="BB680" s="3"/>
    </row>
    <row r="681" spans="54:54" x14ac:dyDescent="0.25">
      <c r="BB681" s="3"/>
    </row>
    <row r="682" spans="54:54" x14ac:dyDescent="0.25">
      <c r="BB682" s="3"/>
    </row>
    <row r="683" spans="54:54" x14ac:dyDescent="0.25">
      <c r="BB683" s="3"/>
    </row>
    <row r="684" spans="54:54" x14ac:dyDescent="0.25">
      <c r="BB684" s="3"/>
    </row>
    <row r="685" spans="54:54" x14ac:dyDescent="0.25">
      <c r="BB685" s="3"/>
    </row>
    <row r="686" spans="54:54" x14ac:dyDescent="0.25">
      <c r="BB686" s="3"/>
    </row>
    <row r="687" spans="54:54" x14ac:dyDescent="0.25">
      <c r="BB687" s="3"/>
    </row>
    <row r="688" spans="54:54" x14ac:dyDescent="0.25">
      <c r="BB688" s="3"/>
    </row>
    <row r="689" spans="54:54" x14ac:dyDescent="0.25">
      <c r="BB689" s="3"/>
    </row>
    <row r="690" spans="54:54" x14ac:dyDescent="0.25">
      <c r="BB690" s="3"/>
    </row>
    <row r="691" spans="54:54" x14ac:dyDescent="0.25">
      <c r="BB691" s="3"/>
    </row>
    <row r="692" spans="54:54" x14ac:dyDescent="0.25">
      <c r="BB692" s="3"/>
    </row>
    <row r="693" spans="54:54" x14ac:dyDescent="0.25">
      <c r="BB693" s="3"/>
    </row>
    <row r="694" spans="54:54" x14ac:dyDescent="0.25">
      <c r="BB694" s="3"/>
    </row>
    <row r="695" spans="54:54" x14ac:dyDescent="0.25">
      <c r="BB695" s="3"/>
    </row>
    <row r="696" spans="54:54" x14ac:dyDescent="0.25">
      <c r="BB696" s="3"/>
    </row>
    <row r="697" spans="54:54" x14ac:dyDescent="0.25">
      <c r="BB697" s="3"/>
    </row>
    <row r="698" spans="54:54" x14ac:dyDescent="0.25">
      <c r="BB698" s="3"/>
    </row>
    <row r="699" spans="54:54" x14ac:dyDescent="0.25">
      <c r="BB699" s="3"/>
    </row>
    <row r="700" spans="54:54" x14ac:dyDescent="0.25">
      <c r="BB700" s="3"/>
    </row>
    <row r="701" spans="54:54" x14ac:dyDescent="0.25">
      <c r="BB701" s="3"/>
    </row>
    <row r="702" spans="54:54" x14ac:dyDescent="0.25">
      <c r="BB702" s="3"/>
    </row>
    <row r="703" spans="54:54" x14ac:dyDescent="0.25">
      <c r="BB703" s="3"/>
    </row>
    <row r="704" spans="54:54" x14ac:dyDescent="0.25">
      <c r="BB704" s="3"/>
    </row>
    <row r="705" spans="54:54" x14ac:dyDescent="0.25">
      <c r="BB705" s="3"/>
    </row>
    <row r="706" spans="54:54" x14ac:dyDescent="0.25">
      <c r="BB706" s="3"/>
    </row>
    <row r="707" spans="54:54" x14ac:dyDescent="0.25">
      <c r="BB707" s="3"/>
    </row>
    <row r="708" spans="54:54" x14ac:dyDescent="0.25">
      <c r="BB708" s="3"/>
    </row>
    <row r="709" spans="54:54" x14ac:dyDescent="0.25">
      <c r="BB709" s="3"/>
    </row>
    <row r="710" spans="54:54" x14ac:dyDescent="0.25">
      <c r="BB710" s="3"/>
    </row>
    <row r="711" spans="54:54" x14ac:dyDescent="0.25">
      <c r="BB711" s="3"/>
    </row>
    <row r="712" spans="54:54" x14ac:dyDescent="0.25">
      <c r="BB712" s="3"/>
    </row>
    <row r="713" spans="54:54" x14ac:dyDescent="0.25">
      <c r="BB713" s="3"/>
    </row>
    <row r="714" spans="54:54" x14ac:dyDescent="0.25">
      <c r="BB714" s="3"/>
    </row>
    <row r="715" spans="54:54" x14ac:dyDescent="0.25">
      <c r="BB715" s="3"/>
    </row>
    <row r="716" spans="54:54" x14ac:dyDescent="0.25">
      <c r="BB716" s="3"/>
    </row>
    <row r="717" spans="54:54" x14ac:dyDescent="0.25">
      <c r="BB717" s="3"/>
    </row>
    <row r="718" spans="54:54" x14ac:dyDescent="0.25">
      <c r="BB718" s="3"/>
    </row>
    <row r="719" spans="54:54" x14ac:dyDescent="0.25">
      <c r="BB719" s="3"/>
    </row>
    <row r="720" spans="54:54" x14ac:dyDescent="0.25">
      <c r="BB720" s="3"/>
    </row>
    <row r="721" spans="54:54" x14ac:dyDescent="0.25">
      <c r="BB721" s="3"/>
    </row>
    <row r="722" spans="54:54" x14ac:dyDescent="0.25">
      <c r="BB722" s="3"/>
    </row>
    <row r="723" spans="54:54" x14ac:dyDescent="0.25">
      <c r="BB723" s="3"/>
    </row>
    <row r="724" spans="54:54" x14ac:dyDescent="0.25">
      <c r="BB724" s="3"/>
    </row>
    <row r="725" spans="54:54" x14ac:dyDescent="0.25">
      <c r="BB725" s="3"/>
    </row>
    <row r="726" spans="54:54" x14ac:dyDescent="0.25">
      <c r="BB726" s="3"/>
    </row>
    <row r="727" spans="54:54" x14ac:dyDescent="0.25">
      <c r="BB727" s="3"/>
    </row>
    <row r="728" spans="54:54" x14ac:dyDescent="0.25">
      <c r="BB728" s="3"/>
    </row>
    <row r="729" spans="54:54" x14ac:dyDescent="0.25">
      <c r="BB729" s="3"/>
    </row>
    <row r="730" spans="54:54" x14ac:dyDescent="0.25">
      <c r="BB730" s="3"/>
    </row>
    <row r="731" spans="54:54" x14ac:dyDescent="0.25">
      <c r="BB731" s="3"/>
    </row>
    <row r="732" spans="54:54" x14ac:dyDescent="0.25">
      <c r="BB732" s="3"/>
    </row>
    <row r="733" spans="54:54" x14ac:dyDescent="0.25">
      <c r="BB733" s="3"/>
    </row>
    <row r="734" spans="54:54" x14ac:dyDescent="0.25">
      <c r="BB734" s="3"/>
    </row>
    <row r="735" spans="54:54" x14ac:dyDescent="0.25">
      <c r="BB735" s="3"/>
    </row>
    <row r="736" spans="54:54" x14ac:dyDescent="0.25">
      <c r="BB736" s="3"/>
    </row>
    <row r="737" spans="54:54" x14ac:dyDescent="0.25">
      <c r="BB737" s="3"/>
    </row>
    <row r="738" spans="54:54" x14ac:dyDescent="0.25">
      <c r="BB738" s="3"/>
    </row>
    <row r="739" spans="54:54" x14ac:dyDescent="0.25">
      <c r="BB739" s="3"/>
    </row>
    <row r="740" spans="54:54" x14ac:dyDescent="0.25">
      <c r="BB740" s="3"/>
    </row>
    <row r="741" spans="54:54" x14ac:dyDescent="0.25">
      <c r="BB741" s="3"/>
    </row>
    <row r="742" spans="54:54" x14ac:dyDescent="0.25">
      <c r="BB742" s="3"/>
    </row>
    <row r="743" spans="54:54" x14ac:dyDescent="0.25">
      <c r="BB743" s="3"/>
    </row>
    <row r="744" spans="54:54" x14ac:dyDescent="0.25">
      <c r="BB744" s="3"/>
    </row>
    <row r="745" spans="54:54" x14ac:dyDescent="0.25">
      <c r="BB745" s="3"/>
    </row>
    <row r="746" spans="54:54" x14ac:dyDescent="0.25">
      <c r="BB746" s="3"/>
    </row>
    <row r="747" spans="54:54" x14ac:dyDescent="0.25">
      <c r="BB747" s="3"/>
    </row>
    <row r="748" spans="54:54" x14ac:dyDescent="0.25">
      <c r="BB748" s="3"/>
    </row>
    <row r="749" spans="54:54" x14ac:dyDescent="0.25">
      <c r="BB749" s="3"/>
    </row>
    <row r="750" spans="54:54" x14ac:dyDescent="0.25">
      <c r="BB750" s="3"/>
    </row>
    <row r="751" spans="54:54" x14ac:dyDescent="0.25">
      <c r="BB751" s="3"/>
    </row>
    <row r="752" spans="54:54" x14ac:dyDescent="0.25">
      <c r="BB752" s="3"/>
    </row>
    <row r="753" spans="54:54" x14ac:dyDescent="0.25">
      <c r="BB753" s="3"/>
    </row>
    <row r="754" spans="54:54" x14ac:dyDescent="0.25">
      <c r="BB754" s="3"/>
    </row>
    <row r="755" spans="54:54" x14ac:dyDescent="0.25">
      <c r="BB755" s="3"/>
    </row>
    <row r="756" spans="54:54" x14ac:dyDescent="0.25">
      <c r="BB756" s="3"/>
    </row>
    <row r="757" spans="54:54" x14ac:dyDescent="0.25">
      <c r="BB757" s="3"/>
    </row>
    <row r="758" spans="54:54" x14ac:dyDescent="0.25">
      <c r="BB758" s="3"/>
    </row>
    <row r="759" spans="54:54" x14ac:dyDescent="0.25">
      <c r="BB759" s="3"/>
    </row>
    <row r="760" spans="54:54" x14ac:dyDescent="0.25">
      <c r="BB760" s="3"/>
    </row>
    <row r="761" spans="54:54" x14ac:dyDescent="0.25">
      <c r="BB761" s="3"/>
    </row>
    <row r="762" spans="54:54" x14ac:dyDescent="0.25">
      <c r="BB762" s="3"/>
    </row>
    <row r="763" spans="54:54" x14ac:dyDescent="0.25">
      <c r="BB763" s="3"/>
    </row>
    <row r="764" spans="54:54" x14ac:dyDescent="0.25">
      <c r="BB764" s="3"/>
    </row>
    <row r="765" spans="54:54" x14ac:dyDescent="0.25">
      <c r="BB765" s="3"/>
    </row>
    <row r="766" spans="54:54" x14ac:dyDescent="0.25">
      <c r="BB766" s="3"/>
    </row>
    <row r="767" spans="54:54" x14ac:dyDescent="0.25">
      <c r="BB767" s="3"/>
    </row>
    <row r="768" spans="54:54" x14ac:dyDescent="0.25">
      <c r="BB768" s="3"/>
    </row>
    <row r="769" spans="54:54" x14ac:dyDescent="0.25">
      <c r="BB769" s="3"/>
    </row>
    <row r="770" spans="54:54" x14ac:dyDescent="0.25">
      <c r="BB770" s="3"/>
    </row>
    <row r="771" spans="54:54" x14ac:dyDescent="0.25">
      <c r="BB771" s="3"/>
    </row>
    <row r="772" spans="54:54" x14ac:dyDescent="0.25">
      <c r="BB772" s="3"/>
    </row>
    <row r="773" spans="54:54" x14ac:dyDescent="0.25">
      <c r="BB773" s="3"/>
    </row>
    <row r="774" spans="54:54" x14ac:dyDescent="0.25">
      <c r="BB774" s="3"/>
    </row>
    <row r="775" spans="54:54" x14ac:dyDescent="0.25">
      <c r="BB775" s="3"/>
    </row>
    <row r="776" spans="54:54" x14ac:dyDescent="0.25">
      <c r="BB776" s="3"/>
    </row>
    <row r="777" spans="54:54" x14ac:dyDescent="0.25">
      <c r="BB777" s="3"/>
    </row>
    <row r="778" spans="54:54" x14ac:dyDescent="0.25">
      <c r="BB778" s="3"/>
    </row>
    <row r="779" spans="54:54" x14ac:dyDescent="0.25">
      <c r="BB779" s="3"/>
    </row>
    <row r="780" spans="54:54" x14ac:dyDescent="0.25">
      <c r="BB780" s="3"/>
    </row>
    <row r="781" spans="54:54" x14ac:dyDescent="0.25">
      <c r="BB781" s="3"/>
    </row>
    <row r="782" spans="54:54" x14ac:dyDescent="0.25">
      <c r="BB782" s="3"/>
    </row>
    <row r="783" spans="54:54" x14ac:dyDescent="0.25">
      <c r="BB783" s="3"/>
    </row>
    <row r="784" spans="54:54" x14ac:dyDescent="0.25">
      <c r="BB784" s="3"/>
    </row>
    <row r="785" spans="54:54" x14ac:dyDescent="0.25">
      <c r="BB785" s="3"/>
    </row>
    <row r="786" spans="54:54" x14ac:dyDescent="0.25">
      <c r="BB786" s="3"/>
    </row>
    <row r="787" spans="54:54" x14ac:dyDescent="0.25">
      <c r="BB787" s="3"/>
    </row>
    <row r="788" spans="54:54" x14ac:dyDescent="0.25">
      <c r="BB788" s="3"/>
    </row>
    <row r="789" spans="54:54" x14ac:dyDescent="0.25">
      <c r="BB789" s="3"/>
    </row>
    <row r="790" spans="54:54" x14ac:dyDescent="0.25">
      <c r="BB790" s="3"/>
    </row>
    <row r="791" spans="54:54" x14ac:dyDescent="0.25">
      <c r="BB791" s="3"/>
    </row>
    <row r="792" spans="54:54" x14ac:dyDescent="0.25">
      <c r="BB792" s="3"/>
    </row>
    <row r="793" spans="54:54" x14ac:dyDescent="0.25">
      <c r="BB793" s="3"/>
    </row>
    <row r="794" spans="54:54" x14ac:dyDescent="0.25">
      <c r="BB794" s="3"/>
    </row>
    <row r="795" spans="54:54" x14ac:dyDescent="0.25">
      <c r="BB795" s="3"/>
    </row>
    <row r="796" spans="54:54" x14ac:dyDescent="0.25">
      <c r="BB796" s="3"/>
    </row>
    <row r="797" spans="54:54" x14ac:dyDescent="0.25">
      <c r="BB797" s="3"/>
    </row>
    <row r="798" spans="54:54" x14ac:dyDescent="0.25">
      <c r="BB798" s="3"/>
    </row>
    <row r="799" spans="54:54" x14ac:dyDescent="0.25">
      <c r="BB799" s="3"/>
    </row>
    <row r="800" spans="54:54" x14ac:dyDescent="0.25">
      <c r="BB800" s="3"/>
    </row>
    <row r="801" spans="54:54" x14ac:dyDescent="0.25">
      <c r="BB801" s="3"/>
    </row>
    <row r="802" spans="54:54" x14ac:dyDescent="0.25">
      <c r="BB802" s="3"/>
    </row>
    <row r="803" spans="54:54" x14ac:dyDescent="0.25">
      <c r="BB803" s="3"/>
    </row>
    <row r="804" spans="54:54" x14ac:dyDescent="0.25">
      <c r="BB804" s="3"/>
    </row>
    <row r="805" spans="54:54" x14ac:dyDescent="0.25">
      <c r="BB805" s="3"/>
    </row>
    <row r="806" spans="54:54" x14ac:dyDescent="0.25">
      <c r="BB806" s="3"/>
    </row>
    <row r="807" spans="54:54" x14ac:dyDescent="0.25">
      <c r="BB807" s="3"/>
    </row>
    <row r="808" spans="54:54" x14ac:dyDescent="0.25">
      <c r="BB808" s="3"/>
    </row>
    <row r="809" spans="54:54" x14ac:dyDescent="0.25">
      <c r="BB809" s="3"/>
    </row>
    <row r="810" spans="54:54" x14ac:dyDescent="0.25">
      <c r="BB810" s="3"/>
    </row>
    <row r="811" spans="54:54" x14ac:dyDescent="0.25">
      <c r="BB811" s="3"/>
    </row>
    <row r="812" spans="54:54" x14ac:dyDescent="0.25">
      <c r="BB812" s="3"/>
    </row>
    <row r="813" spans="54:54" x14ac:dyDescent="0.25">
      <c r="BB813" s="3"/>
    </row>
    <row r="814" spans="54:54" x14ac:dyDescent="0.25">
      <c r="BB814" s="3"/>
    </row>
    <row r="815" spans="54:54" x14ac:dyDescent="0.25">
      <c r="BB815" s="3"/>
    </row>
    <row r="816" spans="54:54" x14ac:dyDescent="0.25">
      <c r="BB816" s="3"/>
    </row>
    <row r="817" spans="54:54" x14ac:dyDescent="0.25">
      <c r="BB817" s="3"/>
    </row>
    <row r="818" spans="54:54" x14ac:dyDescent="0.25">
      <c r="BB818" s="3"/>
    </row>
    <row r="819" spans="54:54" x14ac:dyDescent="0.25">
      <c r="BB819" s="3"/>
    </row>
    <row r="820" spans="54:54" x14ac:dyDescent="0.25">
      <c r="BB820" s="3"/>
    </row>
    <row r="821" spans="54:54" x14ac:dyDescent="0.25">
      <c r="BB821" s="3"/>
    </row>
    <row r="822" spans="54:54" x14ac:dyDescent="0.25">
      <c r="BB822" s="3"/>
    </row>
    <row r="823" spans="54:54" x14ac:dyDescent="0.25">
      <c r="BB823" s="3"/>
    </row>
    <row r="824" spans="54:54" x14ac:dyDescent="0.25">
      <c r="BB824" s="3"/>
    </row>
    <row r="825" spans="54:54" x14ac:dyDescent="0.25">
      <c r="BB825" s="3"/>
    </row>
    <row r="826" spans="54:54" x14ac:dyDescent="0.25">
      <c r="BB826" s="3"/>
    </row>
    <row r="827" spans="54:54" x14ac:dyDescent="0.25">
      <c r="BB827" s="3"/>
    </row>
    <row r="828" spans="54:54" x14ac:dyDescent="0.25">
      <c r="BB828" s="3"/>
    </row>
    <row r="829" spans="54:54" x14ac:dyDescent="0.25">
      <c r="BB829" s="3"/>
    </row>
    <row r="830" spans="54:54" x14ac:dyDescent="0.25">
      <c r="BB830" s="3"/>
    </row>
    <row r="831" spans="54:54" x14ac:dyDescent="0.25">
      <c r="BB831" s="3"/>
    </row>
    <row r="832" spans="54:54" x14ac:dyDescent="0.25">
      <c r="BB832" s="3"/>
    </row>
    <row r="833" spans="54:54" x14ac:dyDescent="0.25">
      <c r="BB833" s="3"/>
    </row>
    <row r="834" spans="54:54" x14ac:dyDescent="0.25">
      <c r="BB834" s="3"/>
    </row>
    <row r="835" spans="54:54" x14ac:dyDescent="0.25">
      <c r="BB835" s="3"/>
    </row>
    <row r="836" spans="54:54" x14ac:dyDescent="0.25">
      <c r="BB836" s="3"/>
    </row>
    <row r="837" spans="54:54" x14ac:dyDescent="0.25">
      <c r="BB837" s="3"/>
    </row>
    <row r="838" spans="54:54" x14ac:dyDescent="0.25">
      <c r="BB838" s="3"/>
    </row>
    <row r="839" spans="54:54" x14ac:dyDescent="0.25">
      <c r="BB839" s="3"/>
    </row>
    <row r="840" spans="54:54" x14ac:dyDescent="0.25">
      <c r="BB840" s="3"/>
    </row>
    <row r="841" spans="54:54" x14ac:dyDescent="0.25">
      <c r="BB841" s="3"/>
    </row>
    <row r="842" spans="54:54" x14ac:dyDescent="0.25">
      <c r="BB842" s="3"/>
    </row>
    <row r="843" spans="54:54" x14ac:dyDescent="0.25">
      <c r="BB843" s="3"/>
    </row>
    <row r="844" spans="54:54" x14ac:dyDescent="0.25">
      <c r="BB844" s="3"/>
    </row>
    <row r="845" spans="54:54" x14ac:dyDescent="0.25">
      <c r="BB845" s="3"/>
    </row>
    <row r="846" spans="54:54" x14ac:dyDescent="0.25">
      <c r="BB846" s="3"/>
    </row>
    <row r="847" spans="54:54" x14ac:dyDescent="0.25">
      <c r="BB847" s="3"/>
    </row>
    <row r="848" spans="54:54" x14ac:dyDescent="0.25">
      <c r="BB848" s="3"/>
    </row>
    <row r="849" spans="54:54" x14ac:dyDescent="0.25">
      <c r="BB849" s="3"/>
    </row>
    <row r="850" spans="54:54" x14ac:dyDescent="0.25">
      <c r="BB850" s="3"/>
    </row>
    <row r="851" spans="54:54" x14ac:dyDescent="0.25">
      <c r="BB851" s="3"/>
    </row>
    <row r="852" spans="54:54" x14ac:dyDescent="0.25">
      <c r="BB852" s="3"/>
    </row>
    <row r="853" spans="54:54" x14ac:dyDescent="0.25">
      <c r="BB853" s="3"/>
    </row>
    <row r="854" spans="54:54" x14ac:dyDescent="0.25">
      <c r="BB854" s="3"/>
    </row>
    <row r="855" spans="54:54" x14ac:dyDescent="0.25">
      <c r="BB855" s="3"/>
    </row>
    <row r="856" spans="54:54" x14ac:dyDescent="0.25">
      <c r="BB856" s="3"/>
    </row>
    <row r="857" spans="54:54" x14ac:dyDescent="0.25">
      <c r="BB857" s="3"/>
    </row>
    <row r="858" spans="54:54" x14ac:dyDescent="0.25">
      <c r="BB858" s="3"/>
    </row>
    <row r="859" spans="54:54" x14ac:dyDescent="0.25">
      <c r="BB859" s="3"/>
    </row>
    <row r="860" spans="54:54" x14ac:dyDescent="0.25">
      <c r="BB860" s="3"/>
    </row>
    <row r="861" spans="54:54" x14ac:dyDescent="0.25">
      <c r="BB861" s="3"/>
    </row>
    <row r="862" spans="54:54" x14ac:dyDescent="0.25">
      <c r="BB862" s="3"/>
    </row>
    <row r="863" spans="54:54" x14ac:dyDescent="0.25">
      <c r="BB863" s="3"/>
    </row>
    <row r="864" spans="54:54" x14ac:dyDescent="0.25">
      <c r="BB864" s="3"/>
    </row>
    <row r="865" spans="54:54" x14ac:dyDescent="0.25">
      <c r="BB865" s="3"/>
    </row>
    <row r="866" spans="54:54" x14ac:dyDescent="0.25">
      <c r="BB866" s="3"/>
    </row>
    <row r="867" spans="54:54" x14ac:dyDescent="0.25">
      <c r="BB867" s="3"/>
    </row>
    <row r="868" spans="54:54" x14ac:dyDescent="0.25">
      <c r="BB868" s="3"/>
    </row>
    <row r="869" spans="54:54" x14ac:dyDescent="0.25">
      <c r="BB869" s="3"/>
    </row>
    <row r="870" spans="54:54" x14ac:dyDescent="0.25">
      <c r="BB870" s="3"/>
    </row>
    <row r="871" spans="54:54" x14ac:dyDescent="0.25">
      <c r="BB871" s="3"/>
    </row>
    <row r="872" spans="54:54" x14ac:dyDescent="0.25">
      <c r="BB872" s="3"/>
    </row>
    <row r="873" spans="54:54" x14ac:dyDescent="0.25">
      <c r="BB873" s="3"/>
    </row>
    <row r="874" spans="54:54" x14ac:dyDescent="0.25">
      <c r="BB874" s="3"/>
    </row>
    <row r="875" spans="54:54" x14ac:dyDescent="0.25">
      <c r="BB875" s="3"/>
    </row>
    <row r="876" spans="54:54" x14ac:dyDescent="0.25">
      <c r="BB876" s="3"/>
    </row>
    <row r="877" spans="54:54" x14ac:dyDescent="0.25">
      <c r="BB877" s="3"/>
    </row>
    <row r="878" spans="54:54" x14ac:dyDescent="0.25">
      <c r="BB878" s="3"/>
    </row>
    <row r="879" spans="54:54" x14ac:dyDescent="0.25">
      <c r="BB879" s="3"/>
    </row>
    <row r="880" spans="54:54" x14ac:dyDescent="0.25">
      <c r="BB880" s="3"/>
    </row>
    <row r="881" spans="54:54" x14ac:dyDescent="0.25">
      <c r="BB881" s="3"/>
    </row>
    <row r="882" spans="54:54" x14ac:dyDescent="0.25">
      <c r="BB882" s="3"/>
    </row>
    <row r="883" spans="54:54" x14ac:dyDescent="0.25">
      <c r="BB883" s="3"/>
    </row>
    <row r="884" spans="54:54" x14ac:dyDescent="0.25">
      <c r="BB884" s="3"/>
    </row>
    <row r="885" spans="54:54" x14ac:dyDescent="0.25">
      <c r="BB885" s="3"/>
    </row>
    <row r="886" spans="54:54" x14ac:dyDescent="0.25">
      <c r="BB886" s="3"/>
    </row>
    <row r="887" spans="54:54" x14ac:dyDescent="0.25">
      <c r="BB887" s="3"/>
    </row>
    <row r="888" spans="54:54" x14ac:dyDescent="0.25">
      <c r="BB888" s="3"/>
    </row>
    <row r="889" spans="54:54" x14ac:dyDescent="0.25">
      <c r="BB889" s="3"/>
    </row>
    <row r="890" spans="54:54" x14ac:dyDescent="0.25">
      <c r="BB890" s="3"/>
    </row>
    <row r="891" spans="54:54" x14ac:dyDescent="0.25">
      <c r="BB891" s="3"/>
    </row>
    <row r="892" spans="54:54" x14ac:dyDescent="0.25">
      <c r="BB892" s="3"/>
    </row>
    <row r="893" spans="54:54" x14ac:dyDescent="0.25">
      <c r="BB893" s="3"/>
    </row>
    <row r="894" spans="54:54" x14ac:dyDescent="0.25">
      <c r="BB894" s="3"/>
    </row>
    <row r="895" spans="54:54" x14ac:dyDescent="0.25">
      <c r="BB895" s="3"/>
    </row>
    <row r="896" spans="54:54" x14ac:dyDescent="0.25">
      <c r="BB896" s="3"/>
    </row>
    <row r="897" spans="54:54" x14ac:dyDescent="0.25">
      <c r="BB897" s="3"/>
    </row>
    <row r="898" spans="54:54" x14ac:dyDescent="0.25">
      <c r="BB898" s="3"/>
    </row>
    <row r="899" spans="54:54" x14ac:dyDescent="0.25">
      <c r="BB899" s="3"/>
    </row>
    <row r="900" spans="54:54" x14ac:dyDescent="0.25">
      <c r="BB900" s="3"/>
    </row>
    <row r="901" spans="54:54" x14ac:dyDescent="0.25">
      <c r="BB901" s="3"/>
    </row>
    <row r="902" spans="54:54" x14ac:dyDescent="0.25">
      <c r="BB902" s="3"/>
    </row>
    <row r="903" spans="54:54" x14ac:dyDescent="0.25">
      <c r="BB903" s="3"/>
    </row>
    <row r="904" spans="54:54" x14ac:dyDescent="0.25">
      <c r="BB904" s="3"/>
    </row>
    <row r="905" spans="54:54" x14ac:dyDescent="0.25">
      <c r="BB905" s="3"/>
    </row>
    <row r="906" spans="54:54" x14ac:dyDescent="0.25">
      <c r="BB906" s="3"/>
    </row>
    <row r="907" spans="54:54" x14ac:dyDescent="0.25">
      <c r="BB907" s="3"/>
    </row>
    <row r="908" spans="54:54" x14ac:dyDescent="0.25">
      <c r="BB908" s="3"/>
    </row>
    <row r="909" spans="54:54" x14ac:dyDescent="0.25">
      <c r="BB909" s="3"/>
    </row>
    <row r="910" spans="54:54" x14ac:dyDescent="0.25">
      <c r="BB910" s="3"/>
    </row>
    <row r="911" spans="54:54" x14ac:dyDescent="0.25">
      <c r="BB911" s="3"/>
    </row>
    <row r="912" spans="54:54" x14ac:dyDescent="0.25">
      <c r="BB912" s="3"/>
    </row>
    <row r="913" spans="54:54" x14ac:dyDescent="0.25">
      <c r="BB913" s="3"/>
    </row>
    <row r="914" spans="54:54" x14ac:dyDescent="0.25">
      <c r="BB914" s="3"/>
    </row>
    <row r="915" spans="54:54" x14ac:dyDescent="0.25">
      <c r="BB915" s="3"/>
    </row>
    <row r="916" spans="54:54" x14ac:dyDescent="0.25">
      <c r="BB916" s="3"/>
    </row>
    <row r="917" spans="54:54" x14ac:dyDescent="0.25">
      <c r="BB917" s="3"/>
    </row>
    <row r="918" spans="54:54" x14ac:dyDescent="0.25">
      <c r="BB918" s="3"/>
    </row>
    <row r="919" spans="54:54" x14ac:dyDescent="0.25">
      <c r="BB919" s="3"/>
    </row>
    <row r="920" spans="54:54" x14ac:dyDescent="0.25">
      <c r="BB920" s="3"/>
    </row>
    <row r="921" spans="54:54" x14ac:dyDescent="0.25">
      <c r="BB921" s="3"/>
    </row>
    <row r="922" spans="54:54" x14ac:dyDescent="0.25">
      <c r="BB922" s="3"/>
    </row>
    <row r="923" spans="54:54" x14ac:dyDescent="0.25">
      <c r="BB923" s="3"/>
    </row>
    <row r="924" spans="54:54" x14ac:dyDescent="0.25">
      <c r="BB924" s="3"/>
    </row>
    <row r="925" spans="54:54" x14ac:dyDescent="0.25">
      <c r="BB925" s="3"/>
    </row>
    <row r="926" spans="54:54" x14ac:dyDescent="0.25">
      <c r="BB926" s="3"/>
    </row>
    <row r="927" spans="54:54" x14ac:dyDescent="0.25">
      <c r="BB927" s="3"/>
    </row>
    <row r="928" spans="54:54" x14ac:dyDescent="0.25">
      <c r="BB928" s="3"/>
    </row>
    <row r="929" spans="54:54" x14ac:dyDescent="0.25">
      <c r="BB929" s="3"/>
    </row>
    <row r="930" spans="54:54" x14ac:dyDescent="0.25">
      <c r="BB930" s="3"/>
    </row>
    <row r="931" spans="54:54" x14ac:dyDescent="0.25">
      <c r="BB931" s="3"/>
    </row>
    <row r="932" spans="54:54" x14ac:dyDescent="0.25">
      <c r="BB932" s="3"/>
    </row>
    <row r="933" spans="54:54" x14ac:dyDescent="0.25">
      <c r="BB933" s="3"/>
    </row>
    <row r="934" spans="54:54" x14ac:dyDescent="0.25">
      <c r="BB934" s="3"/>
    </row>
    <row r="935" spans="54:54" x14ac:dyDescent="0.25">
      <c r="BB935" s="3"/>
    </row>
    <row r="936" spans="54:54" x14ac:dyDescent="0.25">
      <c r="BB936" s="3"/>
    </row>
    <row r="937" spans="54:54" x14ac:dyDescent="0.25">
      <c r="BB937" s="3"/>
    </row>
    <row r="938" spans="54:54" x14ac:dyDescent="0.25">
      <c r="BB938" s="3"/>
    </row>
    <row r="939" spans="54:54" x14ac:dyDescent="0.25">
      <c r="BB939" s="3"/>
    </row>
    <row r="940" spans="54:54" x14ac:dyDescent="0.25">
      <c r="BB940" s="3"/>
    </row>
    <row r="941" spans="54:54" x14ac:dyDescent="0.25">
      <c r="BB941" s="3"/>
    </row>
    <row r="942" spans="54:54" x14ac:dyDescent="0.25">
      <c r="BB942" s="3"/>
    </row>
    <row r="943" spans="54:54" x14ac:dyDescent="0.25">
      <c r="BB943" s="3"/>
    </row>
    <row r="944" spans="54:54" x14ac:dyDescent="0.25">
      <c r="BB944" s="3"/>
    </row>
    <row r="945" spans="54:54" x14ac:dyDescent="0.25">
      <c r="BB945" s="3"/>
    </row>
    <row r="946" spans="54:54" x14ac:dyDescent="0.25">
      <c r="BB946" s="3"/>
    </row>
    <row r="947" spans="54:54" x14ac:dyDescent="0.25">
      <c r="BB947" s="3"/>
    </row>
    <row r="948" spans="54:54" x14ac:dyDescent="0.25">
      <c r="BB948" s="3"/>
    </row>
    <row r="949" spans="54:54" x14ac:dyDescent="0.25">
      <c r="BB949" s="3"/>
    </row>
    <row r="950" spans="54:54" x14ac:dyDescent="0.25">
      <c r="BB950" s="3"/>
    </row>
    <row r="951" spans="54:54" x14ac:dyDescent="0.25">
      <c r="BB951" s="3"/>
    </row>
    <row r="952" spans="54:54" x14ac:dyDescent="0.25">
      <c r="BB952" s="3"/>
    </row>
    <row r="953" spans="54:54" x14ac:dyDescent="0.25">
      <c r="BB953" s="3"/>
    </row>
    <row r="954" spans="54:54" x14ac:dyDescent="0.25">
      <c r="BB954" s="3"/>
    </row>
    <row r="955" spans="54:54" x14ac:dyDescent="0.25">
      <c r="BB955" s="3"/>
    </row>
    <row r="956" spans="54:54" x14ac:dyDescent="0.25">
      <c r="BB956" s="3"/>
    </row>
    <row r="957" spans="54:54" x14ac:dyDescent="0.25">
      <c r="BB957" s="3"/>
    </row>
    <row r="958" spans="54:54" x14ac:dyDescent="0.25">
      <c r="BB958" s="3"/>
    </row>
    <row r="959" spans="54:54" x14ac:dyDescent="0.25">
      <c r="BB959" s="3"/>
    </row>
    <row r="960" spans="54:54" x14ac:dyDescent="0.25">
      <c r="BB960" s="3"/>
    </row>
    <row r="961" spans="54:54" x14ac:dyDescent="0.25">
      <c r="BB961" s="3"/>
    </row>
    <row r="962" spans="54:54" x14ac:dyDescent="0.25">
      <c r="BB962" s="3"/>
    </row>
    <row r="963" spans="54:54" x14ac:dyDescent="0.25">
      <c r="BB963" s="3"/>
    </row>
    <row r="964" spans="54:54" x14ac:dyDescent="0.25">
      <c r="BB964" s="3"/>
    </row>
    <row r="965" spans="54:54" x14ac:dyDescent="0.25">
      <c r="BB965" s="3"/>
    </row>
    <row r="966" spans="54:54" x14ac:dyDescent="0.25">
      <c r="BB966" s="3"/>
    </row>
    <row r="967" spans="54:54" x14ac:dyDescent="0.25">
      <c r="BB967" s="3"/>
    </row>
    <row r="968" spans="54:54" x14ac:dyDescent="0.25">
      <c r="BB968" s="3"/>
    </row>
    <row r="969" spans="54:54" x14ac:dyDescent="0.25">
      <c r="BB969" s="3"/>
    </row>
    <row r="970" spans="54:54" x14ac:dyDescent="0.25">
      <c r="BB970" s="3"/>
    </row>
    <row r="971" spans="54:54" x14ac:dyDescent="0.25">
      <c r="BB971" s="3"/>
    </row>
    <row r="972" spans="54:54" x14ac:dyDescent="0.25">
      <c r="BB972" s="3"/>
    </row>
    <row r="973" spans="54:54" x14ac:dyDescent="0.25">
      <c r="BB973" s="3"/>
    </row>
    <row r="974" spans="54:54" x14ac:dyDescent="0.25">
      <c r="BB974" s="3"/>
    </row>
    <row r="975" spans="54:54" x14ac:dyDescent="0.25">
      <c r="BB975" s="3"/>
    </row>
    <row r="976" spans="54:54" x14ac:dyDescent="0.25">
      <c r="BB976" s="3"/>
    </row>
    <row r="977" spans="54:54" x14ac:dyDescent="0.25">
      <c r="BB977" s="3"/>
    </row>
    <row r="978" spans="54:54" x14ac:dyDescent="0.25">
      <c r="BB978" s="3"/>
    </row>
    <row r="979" spans="54:54" x14ac:dyDescent="0.25">
      <c r="BB979" s="3"/>
    </row>
    <row r="980" spans="54:54" x14ac:dyDescent="0.25">
      <c r="BB980" s="3"/>
    </row>
    <row r="981" spans="54:54" x14ac:dyDescent="0.25">
      <c r="BB981" s="3"/>
    </row>
    <row r="982" spans="54:54" x14ac:dyDescent="0.25">
      <c r="BB982" s="3"/>
    </row>
    <row r="983" spans="54:54" x14ac:dyDescent="0.25">
      <c r="BB983" s="3"/>
    </row>
    <row r="984" spans="54:54" x14ac:dyDescent="0.25">
      <c r="BB984" s="3"/>
    </row>
    <row r="985" spans="54:54" x14ac:dyDescent="0.25">
      <c r="BB985" s="3"/>
    </row>
    <row r="986" spans="54:54" x14ac:dyDescent="0.25">
      <c r="BB986" s="3"/>
    </row>
    <row r="987" spans="54:54" x14ac:dyDescent="0.25">
      <c r="BB987" s="3"/>
    </row>
    <row r="988" spans="54:54" x14ac:dyDescent="0.25">
      <c r="BB988" s="3"/>
    </row>
    <row r="989" spans="54:54" x14ac:dyDescent="0.25">
      <c r="BB989" s="3"/>
    </row>
    <row r="990" spans="54:54" x14ac:dyDescent="0.25">
      <c r="BB990" s="3"/>
    </row>
    <row r="991" spans="54:54" x14ac:dyDescent="0.25">
      <c r="BB991" s="3"/>
    </row>
    <row r="992" spans="54:54" x14ac:dyDescent="0.25">
      <c r="BB992" s="3"/>
    </row>
    <row r="993" spans="54:54" x14ac:dyDescent="0.25">
      <c r="BB993" s="3"/>
    </row>
    <row r="994" spans="54:54" x14ac:dyDescent="0.25">
      <c r="BB994" s="3"/>
    </row>
    <row r="995" spans="54:54" x14ac:dyDescent="0.25">
      <c r="BB995" s="3"/>
    </row>
    <row r="996" spans="54:54" x14ac:dyDescent="0.25">
      <c r="BB996" s="3"/>
    </row>
    <row r="997" spans="54:54" x14ac:dyDescent="0.25">
      <c r="BB997" s="3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98"/>
  <sheetViews>
    <sheetView topLeftCell="A6" workbookViewId="0">
      <selection activeCell="BC33" sqref="BC33"/>
    </sheetView>
  </sheetViews>
  <sheetFormatPr baseColWidth="10" defaultRowHeight="15" x14ac:dyDescent="0.25"/>
  <cols>
    <col min="1" max="1" width="30.140625" style="1" customWidth="1"/>
    <col min="2" max="4" width="8.7109375" style="1" customWidth="1"/>
    <col min="5" max="41" width="8.7109375" style="1" hidden="1" customWidth="1"/>
    <col min="42" max="43" width="8.7109375" style="1" customWidth="1"/>
    <col min="44" max="48" width="8.7109375" style="1" hidden="1" customWidth="1"/>
    <col min="49" max="52" width="8.7109375" style="1" customWidth="1"/>
    <col min="53" max="53" width="8.7109375" style="2" customWidth="1"/>
    <col min="54" max="54" width="6.28515625" style="2" customWidth="1"/>
    <col min="55" max="55" width="8.7109375" style="2" customWidth="1"/>
    <col min="56" max="16384" width="11.42578125" style="1"/>
  </cols>
  <sheetData>
    <row r="1" spans="1:55" x14ac:dyDescent="0.25">
      <c r="A1" s="51" t="s">
        <v>55</v>
      </c>
      <c r="B1" s="52"/>
      <c r="C1" s="52"/>
      <c r="D1" s="52"/>
      <c r="E1" s="52"/>
      <c r="F1" s="52"/>
      <c r="G1" s="52"/>
      <c r="H1" s="52"/>
      <c r="BB1" s="3"/>
    </row>
    <row r="2" spans="1:55" x14ac:dyDescent="0.25">
      <c r="BB2" s="3"/>
    </row>
    <row r="3" spans="1:55" x14ac:dyDescent="0.25">
      <c r="A3" s="4" t="s">
        <v>0</v>
      </c>
      <c r="BB3" s="3"/>
    </row>
    <row r="4" spans="1:55" x14ac:dyDescent="0.25">
      <c r="D4" s="4"/>
      <c r="E4" s="4"/>
      <c r="BB4" s="3"/>
    </row>
    <row r="5" spans="1:55" x14ac:dyDescent="0.25">
      <c r="A5" s="5" t="s">
        <v>1</v>
      </c>
      <c r="B5" s="6">
        <f>5+8+3+1</f>
        <v>17</v>
      </c>
      <c r="C5" s="6">
        <f>(5*8)+8+3</f>
        <v>51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7"/>
      <c r="BB5" s="7"/>
      <c r="BC5" s="7"/>
    </row>
    <row r="6" spans="1:5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7"/>
      <c r="BC6" s="7"/>
    </row>
    <row r="7" spans="1:55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7"/>
      <c r="BC7" s="7"/>
    </row>
    <row r="8" spans="1:55" x14ac:dyDescent="0.25">
      <c r="A8" s="5" t="s">
        <v>2</v>
      </c>
      <c r="B8" s="8" t="s">
        <v>13</v>
      </c>
      <c r="C8" s="8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6" t="s">
        <v>30</v>
      </c>
      <c r="T8" s="6" t="s">
        <v>31</v>
      </c>
      <c r="U8" s="6" t="s">
        <v>32</v>
      </c>
      <c r="V8" s="6" t="s">
        <v>33</v>
      </c>
      <c r="W8" s="6" t="s">
        <v>34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45</v>
      </c>
      <c r="AI8" s="6" t="s">
        <v>46</v>
      </c>
      <c r="AJ8" s="6" t="s">
        <v>47</v>
      </c>
      <c r="AK8" s="6" t="s">
        <v>48</v>
      </c>
      <c r="AL8" s="6" t="s">
        <v>49</v>
      </c>
      <c r="AM8" s="6" t="s">
        <v>50</v>
      </c>
      <c r="AN8" s="6" t="s">
        <v>51</v>
      </c>
      <c r="AO8" s="6" t="s">
        <v>52</v>
      </c>
      <c r="AP8" s="6" t="s">
        <v>94</v>
      </c>
      <c r="AQ8" s="6" t="s">
        <v>95</v>
      </c>
      <c r="AR8" s="6" t="s">
        <v>96</v>
      </c>
      <c r="AS8" s="6" t="s">
        <v>97</v>
      </c>
      <c r="AT8" s="6" t="s">
        <v>98</v>
      </c>
      <c r="AU8" s="6" t="s">
        <v>99</v>
      </c>
      <c r="AV8" s="6" t="s">
        <v>100</v>
      </c>
      <c r="AW8" s="6" t="s">
        <v>101</v>
      </c>
      <c r="AX8" s="6" t="s">
        <v>11</v>
      </c>
      <c r="AY8" s="6" t="s">
        <v>12</v>
      </c>
      <c r="AZ8" s="6" t="s">
        <v>93</v>
      </c>
      <c r="BA8" s="6" t="s">
        <v>8</v>
      </c>
      <c r="BB8" s="3" t="s">
        <v>9</v>
      </c>
      <c r="BC8" s="7" t="s">
        <v>10</v>
      </c>
    </row>
    <row r="9" spans="1:55" ht="15.75" thickBot="1" x14ac:dyDescent="0.3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7"/>
      <c r="BB9" s="7"/>
      <c r="BC9" s="7"/>
    </row>
    <row r="10" spans="1:55" ht="15.75" thickBot="1" x14ac:dyDescent="0.3">
      <c r="A10" s="5" t="s">
        <v>3</v>
      </c>
      <c r="B10" s="45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1</v>
      </c>
      <c r="AY10" s="46">
        <v>0</v>
      </c>
      <c r="AZ10" s="47">
        <v>0</v>
      </c>
      <c r="BA10" s="48">
        <f>SUMPRODUCT(B10:AZ10,xj)</f>
        <v>244.99999999667793</v>
      </c>
    </row>
    <row r="11" spans="1:55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7"/>
      <c r="BB11" s="7"/>
      <c r="BC11" s="7"/>
    </row>
    <row r="12" spans="1:55" x14ac:dyDescent="0.25">
      <c r="A12" s="5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7"/>
      <c r="BB12" s="7"/>
      <c r="BC12" s="7"/>
    </row>
    <row r="13" spans="1:55" x14ac:dyDescent="0.25">
      <c r="A13" s="9" t="s">
        <v>77</v>
      </c>
      <c r="B13" s="28">
        <v>1</v>
      </c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0">
        <f t="shared" ref="BA13:BA29" si="0">SUMPRODUCT(B13:AZ13,xj)</f>
        <v>1.0000000000000004</v>
      </c>
      <c r="BB13" s="15" t="s">
        <v>7</v>
      </c>
      <c r="BC13" s="32">
        <v>1</v>
      </c>
    </row>
    <row r="14" spans="1:55" x14ac:dyDescent="0.25">
      <c r="A14" s="9" t="s">
        <v>78</v>
      </c>
      <c r="B14" s="30"/>
      <c r="C14" s="8"/>
      <c r="D14" s="8"/>
      <c r="E14" s="8"/>
      <c r="F14" s="8"/>
      <c r="G14" s="8"/>
      <c r="H14" s="8"/>
      <c r="I14" s="8"/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21">
        <f t="shared" si="0"/>
        <v>0.99999999999999667</v>
      </c>
      <c r="BB14" s="11" t="s">
        <v>7</v>
      </c>
      <c r="BC14" s="33">
        <v>1</v>
      </c>
    </row>
    <row r="15" spans="1:55" x14ac:dyDescent="0.25">
      <c r="A15" s="9" t="s">
        <v>79</v>
      </c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21">
        <f t="shared" si="0"/>
        <v>0.99999999999439926</v>
      </c>
      <c r="BB15" s="11" t="s">
        <v>7</v>
      </c>
      <c r="BC15" s="33">
        <v>1</v>
      </c>
    </row>
    <row r="16" spans="1:55" x14ac:dyDescent="0.25">
      <c r="A16" s="9" t="s">
        <v>80</v>
      </c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21">
        <f t="shared" si="0"/>
        <v>0.99999999999470979</v>
      </c>
      <c r="BB16" s="11" t="s">
        <v>7</v>
      </c>
      <c r="BC16" s="33">
        <v>1</v>
      </c>
    </row>
    <row r="17" spans="1:55" ht="15.75" thickBot="1" x14ac:dyDescent="0.3">
      <c r="A17" s="9" t="s">
        <v>81</v>
      </c>
      <c r="B17" s="3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22">
        <f t="shared" si="0"/>
        <v>0.99999999999304112</v>
      </c>
      <c r="BB17" s="13" t="s">
        <v>7</v>
      </c>
      <c r="BC17" s="34">
        <v>1</v>
      </c>
    </row>
    <row r="18" spans="1:55" x14ac:dyDescent="0.25">
      <c r="A18" s="9" t="s">
        <v>76</v>
      </c>
      <c r="B18" s="30">
        <v>1</v>
      </c>
      <c r="C18" s="8"/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>
        <v>1</v>
      </c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/>
      <c r="AK18" s="8"/>
      <c r="AL18" s="8"/>
      <c r="AM18" s="8"/>
      <c r="AN18" s="8"/>
      <c r="AO18" s="8"/>
      <c r="AP18" s="8">
        <v>-1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20">
        <f t="shared" si="0"/>
        <v>-5.2272250261615887E-16</v>
      </c>
      <c r="BB18" s="10" t="s">
        <v>7</v>
      </c>
      <c r="BC18" s="35">
        <v>0</v>
      </c>
    </row>
    <row r="19" spans="1:55" x14ac:dyDescent="0.25">
      <c r="A19" s="9" t="s">
        <v>82</v>
      </c>
      <c r="B19" s="30"/>
      <c r="C19" s="8">
        <v>1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/>
      <c r="X19" s="8"/>
      <c r="Y19" s="8"/>
      <c r="Z19" s="8"/>
      <c r="AA19" s="8">
        <v>1</v>
      </c>
      <c r="AB19" s="8"/>
      <c r="AC19" s="8"/>
      <c r="AD19" s="8"/>
      <c r="AE19" s="8"/>
      <c r="AF19" s="8"/>
      <c r="AG19" s="8"/>
      <c r="AH19" s="8"/>
      <c r="AI19" s="8">
        <v>1</v>
      </c>
      <c r="AJ19" s="8"/>
      <c r="AK19" s="8"/>
      <c r="AL19" s="8"/>
      <c r="AM19" s="8"/>
      <c r="AN19" s="8"/>
      <c r="AO19" s="8"/>
      <c r="AP19" s="8"/>
      <c r="AQ19" s="8">
        <v>-1</v>
      </c>
      <c r="AR19" s="8"/>
      <c r="AS19" s="8"/>
      <c r="AT19" s="8"/>
      <c r="AU19" s="8"/>
      <c r="AV19" s="8"/>
      <c r="AW19" s="8"/>
      <c r="AX19" s="8"/>
      <c r="AY19" s="8"/>
      <c r="AZ19" s="8"/>
      <c r="BA19" s="21">
        <f t="shared" si="0"/>
        <v>0</v>
      </c>
      <c r="BB19" s="11" t="s">
        <v>7</v>
      </c>
      <c r="BC19" s="33">
        <v>0</v>
      </c>
    </row>
    <row r="20" spans="1:55" x14ac:dyDescent="0.25">
      <c r="A20" s="9" t="s">
        <v>83</v>
      </c>
      <c r="B20" s="30"/>
      <c r="C20" s="8"/>
      <c r="D20" s="8">
        <v>1</v>
      </c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/>
      <c r="Y20" s="8"/>
      <c r="Z20" s="8"/>
      <c r="AA20" s="8"/>
      <c r="AB20" s="8">
        <v>1</v>
      </c>
      <c r="AC20" s="8"/>
      <c r="AD20" s="8"/>
      <c r="AE20" s="8"/>
      <c r="AF20" s="8"/>
      <c r="AG20" s="8"/>
      <c r="AH20" s="8"/>
      <c r="AI20" s="8"/>
      <c r="AJ20" s="8">
        <v>1</v>
      </c>
      <c r="AK20" s="8"/>
      <c r="AL20" s="8"/>
      <c r="AM20" s="8"/>
      <c r="AN20" s="8"/>
      <c r="AO20" s="8"/>
      <c r="AP20" s="8"/>
      <c r="AQ20" s="8"/>
      <c r="AR20" s="8">
        <v>-1</v>
      </c>
      <c r="AS20" s="8"/>
      <c r="AT20" s="8"/>
      <c r="AU20" s="8"/>
      <c r="AV20" s="8"/>
      <c r="AW20" s="8"/>
      <c r="AX20" s="8"/>
      <c r="AY20" s="8"/>
      <c r="AZ20" s="8"/>
      <c r="BA20" s="21">
        <f t="shared" si="0"/>
        <v>7.784284586130984E-27</v>
      </c>
      <c r="BB20" s="11" t="s">
        <v>7</v>
      </c>
      <c r="BC20" s="33">
        <v>0</v>
      </c>
    </row>
    <row r="21" spans="1:55" x14ac:dyDescent="0.25">
      <c r="A21" s="9" t="s">
        <v>84</v>
      </c>
      <c r="B21" s="30"/>
      <c r="C21" s="8"/>
      <c r="D21" s="8"/>
      <c r="E21" s="8"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>
        <v>1</v>
      </c>
      <c r="V21" s="8"/>
      <c r="W21" s="8"/>
      <c r="X21" s="8"/>
      <c r="Y21" s="8"/>
      <c r="Z21" s="8"/>
      <c r="AA21" s="8"/>
      <c r="AB21" s="8"/>
      <c r="AC21" s="8">
        <v>1</v>
      </c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>
        <v>-1</v>
      </c>
      <c r="AT21" s="8"/>
      <c r="AU21" s="8"/>
      <c r="AV21" s="8"/>
      <c r="AW21" s="8"/>
      <c r="AX21" s="8"/>
      <c r="AY21" s="8"/>
      <c r="AZ21" s="8"/>
      <c r="BA21" s="21">
        <f t="shared" si="0"/>
        <v>4.7017945092875379E-12</v>
      </c>
      <c r="BB21" s="11" t="s">
        <v>7</v>
      </c>
      <c r="BC21" s="33">
        <v>0</v>
      </c>
    </row>
    <row r="22" spans="1:55" x14ac:dyDescent="0.25">
      <c r="A22" s="9" t="s">
        <v>85</v>
      </c>
      <c r="B22" s="30"/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/>
      <c r="T22" s="8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/>
      <c r="AQ22" s="8"/>
      <c r="AR22" s="8"/>
      <c r="AS22" s="8"/>
      <c r="AT22" s="8">
        <v>-1</v>
      </c>
      <c r="AU22" s="8"/>
      <c r="AV22" s="8"/>
      <c r="AW22" s="8"/>
      <c r="AX22" s="8"/>
      <c r="AY22" s="8"/>
      <c r="AZ22" s="8"/>
      <c r="BA22" s="21">
        <f t="shared" si="0"/>
        <v>-5.6007420923265272E-12</v>
      </c>
      <c r="BB22" s="11" t="s">
        <v>7</v>
      </c>
      <c r="BC22" s="33">
        <v>0</v>
      </c>
    </row>
    <row r="23" spans="1:55" x14ac:dyDescent="0.25">
      <c r="A23" s="9" t="s">
        <v>86</v>
      </c>
      <c r="B23" s="30"/>
      <c r="C23" s="8"/>
      <c r="D23" s="8"/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/>
      <c r="AC23" s="8"/>
      <c r="AD23" s="8"/>
      <c r="AE23" s="8">
        <v>1</v>
      </c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  <c r="AS23" s="8"/>
      <c r="AT23" s="8"/>
      <c r="AU23" s="8">
        <v>-1</v>
      </c>
      <c r="AV23" s="8"/>
      <c r="AW23" s="8"/>
      <c r="AX23" s="8"/>
      <c r="AY23" s="8"/>
      <c r="AZ23" s="8"/>
      <c r="BA23" s="21">
        <f t="shared" si="0"/>
        <v>0</v>
      </c>
      <c r="BB23" s="11" t="s">
        <v>7</v>
      </c>
      <c r="BC23" s="33">
        <v>0</v>
      </c>
    </row>
    <row r="24" spans="1:55" x14ac:dyDescent="0.25">
      <c r="A24" s="9" t="s">
        <v>87</v>
      </c>
      <c r="B24" s="30"/>
      <c r="C24" s="8"/>
      <c r="D24" s="8"/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8"/>
      <c r="P24" s="8">
        <v>1</v>
      </c>
      <c r="Q24" s="8"/>
      <c r="R24" s="8"/>
      <c r="S24" s="8"/>
      <c r="T24" s="8"/>
      <c r="U24" s="8"/>
      <c r="V24" s="8"/>
      <c r="W24" s="8"/>
      <c r="X24" s="8">
        <v>1</v>
      </c>
      <c r="Y24" s="8"/>
      <c r="Z24" s="8"/>
      <c r="AA24" s="8"/>
      <c r="AB24" s="8"/>
      <c r="AC24" s="8"/>
      <c r="AD24" s="8"/>
      <c r="AE24" s="8"/>
      <c r="AF24" s="8">
        <v>1</v>
      </c>
      <c r="AG24" s="8"/>
      <c r="AH24" s="8"/>
      <c r="AI24" s="8"/>
      <c r="AJ24" s="8"/>
      <c r="AK24" s="8"/>
      <c r="AL24" s="8"/>
      <c r="AM24" s="8"/>
      <c r="AN24" s="8">
        <v>1</v>
      </c>
      <c r="AO24" s="8"/>
      <c r="AP24" s="8"/>
      <c r="AQ24" s="8"/>
      <c r="AR24" s="8"/>
      <c r="AS24" s="8"/>
      <c r="AT24" s="8"/>
      <c r="AU24" s="8"/>
      <c r="AV24" s="8">
        <v>-1</v>
      </c>
      <c r="AW24" s="8"/>
      <c r="AX24" s="8"/>
      <c r="AY24" s="8"/>
      <c r="AZ24" s="8"/>
      <c r="BA24" s="21">
        <f t="shared" si="0"/>
        <v>0</v>
      </c>
      <c r="BB24" s="11" t="s">
        <v>7</v>
      </c>
      <c r="BC24" s="33">
        <v>0</v>
      </c>
    </row>
    <row r="25" spans="1:55" x14ac:dyDescent="0.25">
      <c r="A25" s="9" t="s">
        <v>88</v>
      </c>
      <c r="B25" s="31"/>
      <c r="C25" s="12"/>
      <c r="D25" s="12"/>
      <c r="E25" s="12"/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12"/>
      <c r="Q25" s="12">
        <v>1</v>
      </c>
      <c r="R25" s="12"/>
      <c r="S25" s="12"/>
      <c r="T25" s="12"/>
      <c r="U25" s="12"/>
      <c r="V25" s="12"/>
      <c r="W25" s="12"/>
      <c r="X25" s="12"/>
      <c r="Y25" s="12">
        <v>1</v>
      </c>
      <c r="Z25" s="12"/>
      <c r="AA25" s="12"/>
      <c r="AB25" s="12"/>
      <c r="AC25" s="12"/>
      <c r="AD25" s="12"/>
      <c r="AE25" s="12"/>
      <c r="AF25" s="12"/>
      <c r="AG25" s="12">
        <v>1</v>
      </c>
      <c r="AH25" s="12"/>
      <c r="AI25" s="12"/>
      <c r="AJ25" s="12"/>
      <c r="AK25" s="12"/>
      <c r="AL25" s="12"/>
      <c r="AM25" s="12"/>
      <c r="AN25" s="12"/>
      <c r="AO25" s="12">
        <v>1</v>
      </c>
      <c r="AP25" s="12"/>
      <c r="AQ25" s="12"/>
      <c r="AR25" s="12"/>
      <c r="AS25" s="12"/>
      <c r="AT25" s="12"/>
      <c r="AU25" s="12"/>
      <c r="AV25" s="12"/>
      <c r="AW25" s="12">
        <v>-1</v>
      </c>
      <c r="AX25" s="12"/>
      <c r="AY25" s="12"/>
      <c r="AZ25" s="12"/>
      <c r="BA25" s="22">
        <f t="shared" si="0"/>
        <v>-6.9586558737455562E-12</v>
      </c>
      <c r="BB25" s="11" t="s">
        <v>7</v>
      </c>
      <c r="BC25" s="33">
        <v>0</v>
      </c>
    </row>
    <row r="26" spans="1:55" x14ac:dyDescent="0.25">
      <c r="A26" s="14" t="s">
        <v>54</v>
      </c>
      <c r="B26" s="30">
        <v>81</v>
      </c>
      <c r="C26" s="8">
        <v>50</v>
      </c>
      <c r="D26" s="8">
        <v>60</v>
      </c>
      <c r="E26" s="8">
        <v>72</v>
      </c>
      <c r="F26" s="8">
        <v>85</v>
      </c>
      <c r="G26" s="8">
        <v>43</v>
      </c>
      <c r="H26" s="8">
        <v>97</v>
      </c>
      <c r="I26" s="8">
        <v>30</v>
      </c>
      <c r="J26" s="8">
        <v>39</v>
      </c>
      <c r="K26" s="8">
        <v>29</v>
      </c>
      <c r="L26" s="8">
        <v>91</v>
      </c>
      <c r="M26" s="8">
        <v>78</v>
      </c>
      <c r="N26" s="8">
        <v>50</v>
      </c>
      <c r="O26" s="8">
        <v>82</v>
      </c>
      <c r="P26" s="8">
        <v>20</v>
      </c>
      <c r="Q26" s="8">
        <v>88</v>
      </c>
      <c r="R26" s="8">
        <v>99</v>
      </c>
      <c r="S26" s="8">
        <v>90</v>
      </c>
      <c r="T26" s="8">
        <v>80</v>
      </c>
      <c r="U26" s="8">
        <v>85</v>
      </c>
      <c r="V26" s="8">
        <v>80</v>
      </c>
      <c r="W26" s="8">
        <v>50</v>
      </c>
      <c r="X26" s="8">
        <v>72</v>
      </c>
      <c r="Y26" s="8">
        <v>50</v>
      </c>
      <c r="Z26" s="8">
        <v>94</v>
      </c>
      <c r="AA26" s="8">
        <v>80</v>
      </c>
      <c r="AB26" s="8">
        <v>78</v>
      </c>
      <c r="AC26" s="8">
        <v>55</v>
      </c>
      <c r="AD26" s="8">
        <v>60</v>
      </c>
      <c r="AE26" s="8">
        <v>84</v>
      </c>
      <c r="AF26" s="8">
        <v>64</v>
      </c>
      <c r="AG26" s="8">
        <v>71</v>
      </c>
      <c r="AH26" s="8">
        <v>81</v>
      </c>
      <c r="AI26" s="8">
        <v>73</v>
      </c>
      <c r="AJ26" s="8">
        <v>84</v>
      </c>
      <c r="AK26" s="8">
        <v>65</v>
      </c>
      <c r="AL26" s="8">
        <v>92</v>
      </c>
      <c r="AM26" s="8">
        <v>34</v>
      </c>
      <c r="AN26" s="8">
        <v>70</v>
      </c>
      <c r="AO26" s="8">
        <v>73</v>
      </c>
      <c r="AP26" s="8"/>
      <c r="AQ26" s="8"/>
      <c r="AR26" s="8"/>
      <c r="AS26" s="8"/>
      <c r="AT26" s="8"/>
      <c r="AU26" s="8"/>
      <c r="AV26" s="8"/>
      <c r="AW26" s="8"/>
      <c r="AX26" s="8">
        <v>-1</v>
      </c>
      <c r="AY26" s="8"/>
      <c r="AZ26" s="8"/>
      <c r="BA26" s="21">
        <f t="shared" si="0"/>
        <v>4.1777070691750851E-9</v>
      </c>
      <c r="BB26" s="15" t="s">
        <v>7</v>
      </c>
      <c r="BC26" s="32">
        <v>0</v>
      </c>
    </row>
    <row r="27" spans="1:55" x14ac:dyDescent="0.25">
      <c r="A27" s="14" t="s">
        <v>53</v>
      </c>
      <c r="B27" s="3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760</v>
      </c>
      <c r="AQ27" s="8">
        <v>1080</v>
      </c>
      <c r="AR27" s="8">
        <v>665</v>
      </c>
      <c r="AS27" s="8">
        <v>795</v>
      </c>
      <c r="AT27" s="8">
        <v>1270</v>
      </c>
      <c r="AU27" s="8">
        <v>617</v>
      </c>
      <c r="AV27" s="8">
        <v>1365</v>
      </c>
      <c r="AW27" s="8">
        <v>1175</v>
      </c>
      <c r="AX27" s="8"/>
      <c r="AY27" s="8">
        <v>-1</v>
      </c>
      <c r="AZ27" s="8"/>
      <c r="BA27" s="21">
        <f t="shared" ref="BA27:BA28" si="1">SUMPRODUCT(B27:AZ27,xj)</f>
        <v>-9.0949470177292824E-13</v>
      </c>
      <c r="BB27" s="11" t="s">
        <v>7</v>
      </c>
      <c r="BC27" s="33">
        <v>0</v>
      </c>
    </row>
    <row r="28" spans="1:55" x14ac:dyDescent="0.25">
      <c r="A28" s="14" t="s">
        <v>61</v>
      </c>
      <c r="B28" s="3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>
        <v>96</v>
      </c>
      <c r="AQ28" s="8">
        <v>144</v>
      </c>
      <c r="AR28" s="8">
        <v>120</v>
      </c>
      <c r="AS28" s="8">
        <v>108</v>
      </c>
      <c r="AT28" s="8">
        <v>168</v>
      </c>
      <c r="AU28" s="8">
        <v>78</v>
      </c>
      <c r="AV28" s="8">
        <v>180</v>
      </c>
      <c r="AW28" s="8">
        <v>156</v>
      </c>
      <c r="AX28" s="8"/>
      <c r="AY28" s="8"/>
      <c r="AZ28" s="8">
        <v>-1</v>
      </c>
      <c r="BA28" s="21">
        <f t="shared" si="1"/>
        <v>-4.5474735088646412E-13</v>
      </c>
      <c r="BB28" s="11" t="s">
        <v>7</v>
      </c>
      <c r="BC28" s="33">
        <v>0</v>
      </c>
    </row>
    <row r="29" spans="1:55" x14ac:dyDescent="0.25">
      <c r="A29" s="14" t="s">
        <v>103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>
        <v>1</v>
      </c>
      <c r="AZ29" s="37"/>
      <c r="BA29" s="38">
        <f t="shared" si="0"/>
        <v>5684.9999999999991</v>
      </c>
      <c r="BB29" s="39" t="s">
        <v>7</v>
      </c>
      <c r="BC29" s="40">
        <f>Pr!z</f>
        <v>5684.9999999999854</v>
      </c>
    </row>
    <row r="30" spans="1:55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B30" s="3"/>
    </row>
    <row r="31" spans="1:55" x14ac:dyDescent="0.25">
      <c r="A31" s="5" t="s">
        <v>5</v>
      </c>
      <c r="B31" s="6" t="s">
        <v>58</v>
      </c>
      <c r="C31" s="6" t="s">
        <v>58</v>
      </c>
      <c r="D31" s="6" t="s">
        <v>58</v>
      </c>
      <c r="E31" s="6" t="s">
        <v>58</v>
      </c>
      <c r="F31" s="6" t="s">
        <v>58</v>
      </c>
      <c r="G31" s="6" t="s">
        <v>58</v>
      </c>
      <c r="H31" s="6" t="s">
        <v>58</v>
      </c>
      <c r="I31" s="6" t="s">
        <v>58</v>
      </c>
      <c r="J31" s="6" t="s">
        <v>58</v>
      </c>
      <c r="K31" s="6" t="s">
        <v>58</v>
      </c>
      <c r="L31" s="6" t="s">
        <v>58</v>
      </c>
      <c r="M31" s="6" t="s">
        <v>58</v>
      </c>
      <c r="N31" s="6" t="s">
        <v>58</v>
      </c>
      <c r="O31" s="6" t="s">
        <v>58</v>
      </c>
      <c r="P31" s="6" t="s">
        <v>58</v>
      </c>
      <c r="Q31" s="6" t="s">
        <v>58</v>
      </c>
      <c r="R31" s="6" t="s">
        <v>58</v>
      </c>
      <c r="S31" s="6" t="s">
        <v>58</v>
      </c>
      <c r="T31" s="6" t="s">
        <v>58</v>
      </c>
      <c r="U31" s="6" t="s">
        <v>58</v>
      </c>
      <c r="V31" s="6" t="s">
        <v>58</v>
      </c>
      <c r="W31" s="6" t="s">
        <v>58</v>
      </c>
      <c r="X31" s="6" t="s">
        <v>58</v>
      </c>
      <c r="Y31" s="6" t="s">
        <v>58</v>
      </c>
      <c r="Z31" s="6" t="s">
        <v>58</v>
      </c>
      <c r="AA31" s="6" t="s">
        <v>58</v>
      </c>
      <c r="AB31" s="6" t="s">
        <v>58</v>
      </c>
      <c r="AC31" s="6" t="s">
        <v>58</v>
      </c>
      <c r="AD31" s="6" t="s">
        <v>58</v>
      </c>
      <c r="AE31" s="6" t="s">
        <v>58</v>
      </c>
      <c r="AF31" s="6" t="s">
        <v>58</v>
      </c>
      <c r="AG31" s="6" t="s">
        <v>58</v>
      </c>
      <c r="AH31" s="6" t="s">
        <v>58</v>
      </c>
      <c r="AI31" s="6" t="s">
        <v>58</v>
      </c>
      <c r="AJ31" s="6" t="s">
        <v>58</v>
      </c>
      <c r="AK31" s="6" t="s">
        <v>58</v>
      </c>
      <c r="AL31" s="6" t="s">
        <v>58</v>
      </c>
      <c r="AM31" s="6" t="s">
        <v>58</v>
      </c>
      <c r="AN31" s="6" t="s">
        <v>58</v>
      </c>
      <c r="AO31" s="6" t="s">
        <v>58</v>
      </c>
      <c r="AP31" s="6" t="s">
        <v>58</v>
      </c>
      <c r="AQ31" s="6" t="s">
        <v>58</v>
      </c>
      <c r="AR31" s="6" t="s">
        <v>58</v>
      </c>
      <c r="AS31" s="6" t="s">
        <v>58</v>
      </c>
      <c r="AT31" s="6" t="s">
        <v>58</v>
      </c>
      <c r="AU31" s="6" t="s">
        <v>58</v>
      </c>
      <c r="AV31" s="6" t="s">
        <v>58</v>
      </c>
      <c r="AW31" s="6" t="s">
        <v>58</v>
      </c>
      <c r="AX31" s="6"/>
      <c r="AY31" s="6"/>
      <c r="AZ31" s="6"/>
      <c r="BB31" s="3"/>
    </row>
    <row r="32" spans="1:55" ht="15.75" thickBot="1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B32" s="3"/>
    </row>
    <row r="33" spans="1:54" ht="15.75" thickBot="1" x14ac:dyDescent="0.3">
      <c r="A33" s="5" t="s">
        <v>6</v>
      </c>
      <c r="B33" s="18">
        <v>0</v>
      </c>
      <c r="C33" s="18">
        <v>0.99999999996233713</v>
      </c>
      <c r="D33" s="18">
        <v>7.784284586130984E-27</v>
      </c>
      <c r="E33" s="18">
        <v>0</v>
      </c>
      <c r="F33" s="18">
        <v>0</v>
      </c>
      <c r="G33" s="18">
        <v>0</v>
      </c>
      <c r="H33" s="18">
        <v>0</v>
      </c>
      <c r="I33" s="18">
        <v>3.766342793198891E-11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0.99999999999999667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3.9021341713407764E-11</v>
      </c>
      <c r="W33" s="18">
        <v>0</v>
      </c>
      <c r="X33" s="18">
        <v>0</v>
      </c>
      <c r="Y33" s="18">
        <v>0.99999999995537792</v>
      </c>
      <c r="Z33" s="18">
        <v>0</v>
      </c>
      <c r="AA33" s="18">
        <v>0</v>
      </c>
      <c r="AB33" s="18">
        <v>0</v>
      </c>
      <c r="AC33" s="18">
        <v>3.9331871093395421E-11</v>
      </c>
      <c r="AD33" s="18">
        <v>0.99999999995537792</v>
      </c>
      <c r="AE33" s="18">
        <v>0</v>
      </c>
      <c r="AF33" s="18">
        <v>0</v>
      </c>
      <c r="AG33" s="18">
        <v>0</v>
      </c>
      <c r="AH33" s="18">
        <v>0</v>
      </c>
      <c r="AI33" s="18">
        <v>3.7662872820476604E-11</v>
      </c>
      <c r="AJ33" s="18">
        <v>0</v>
      </c>
      <c r="AK33" s="18">
        <v>1</v>
      </c>
      <c r="AL33" s="18">
        <v>0</v>
      </c>
      <c r="AM33" s="18">
        <v>-4.4624977860976124E-11</v>
      </c>
      <c r="AN33" s="18">
        <v>3.3306690738484507E-15</v>
      </c>
      <c r="AO33" s="18">
        <v>0</v>
      </c>
      <c r="AP33" s="18">
        <v>5.2272250261615887E-16</v>
      </c>
      <c r="AQ33" s="18">
        <v>1</v>
      </c>
      <c r="AR33" s="18">
        <v>0</v>
      </c>
      <c r="AS33" s="18">
        <v>1.0000000000346301</v>
      </c>
      <c r="AT33" s="18">
        <v>1</v>
      </c>
      <c r="AU33" s="18">
        <v>-4.4624977860976124E-11</v>
      </c>
      <c r="AV33" s="18">
        <v>1</v>
      </c>
      <c r="AW33" s="18">
        <v>1</v>
      </c>
      <c r="AX33" s="18">
        <v>244.99999999667793</v>
      </c>
      <c r="AY33" s="18">
        <v>5684.9999999999991</v>
      </c>
      <c r="AZ33" s="18">
        <v>756.00000000025977</v>
      </c>
      <c r="BB33" s="3"/>
    </row>
    <row r="34" spans="1:54" x14ac:dyDescent="0.25">
      <c r="A34" s="9"/>
      <c r="BB34" s="3"/>
    </row>
    <row r="35" spans="1:54" x14ac:dyDescent="0.25">
      <c r="A35" s="9"/>
      <c r="BB35" s="3"/>
    </row>
    <row r="36" spans="1:54" x14ac:dyDescent="0.25">
      <c r="A36" s="9"/>
      <c r="BB36" s="3"/>
    </row>
    <row r="37" spans="1:54" x14ac:dyDescent="0.25">
      <c r="A37" s="9"/>
      <c r="BB37" s="3"/>
    </row>
    <row r="38" spans="1:54" x14ac:dyDescent="0.25">
      <c r="A38" s="16"/>
      <c r="BB38" s="3"/>
    </row>
    <row r="39" spans="1:54" x14ac:dyDescent="0.25">
      <c r="A39" s="17"/>
      <c r="BB39" s="3"/>
    </row>
    <row r="40" spans="1:54" x14ac:dyDescent="0.25">
      <c r="BB40" s="3"/>
    </row>
    <row r="41" spans="1:54" x14ac:dyDescent="0.25">
      <c r="BB41" s="3"/>
    </row>
    <row r="42" spans="1:54" x14ac:dyDescent="0.25">
      <c r="BB42" s="3"/>
    </row>
    <row r="43" spans="1:54" x14ac:dyDescent="0.25">
      <c r="BB43" s="3"/>
    </row>
    <row r="44" spans="1:54" x14ac:dyDescent="0.25">
      <c r="BB44" s="3"/>
    </row>
    <row r="45" spans="1:54" x14ac:dyDescent="0.25">
      <c r="BB45" s="3"/>
    </row>
    <row r="46" spans="1:54" x14ac:dyDescent="0.25">
      <c r="BB46" s="3"/>
    </row>
    <row r="47" spans="1:54" x14ac:dyDescent="0.25">
      <c r="BB47" s="3"/>
    </row>
    <row r="48" spans="1:54" x14ac:dyDescent="0.25">
      <c r="BB48" s="3"/>
    </row>
    <row r="49" spans="54:54" x14ac:dyDescent="0.25">
      <c r="BB49" s="3"/>
    </row>
    <row r="50" spans="54:54" x14ac:dyDescent="0.25">
      <c r="BB50" s="3"/>
    </row>
    <row r="51" spans="54:54" x14ac:dyDescent="0.25">
      <c r="BB51" s="3"/>
    </row>
    <row r="52" spans="54:54" x14ac:dyDescent="0.25">
      <c r="BB52" s="3"/>
    </row>
    <row r="53" spans="54:54" x14ac:dyDescent="0.25">
      <c r="BB53" s="3"/>
    </row>
    <row r="54" spans="54:54" x14ac:dyDescent="0.25">
      <c r="BB54" s="3"/>
    </row>
    <row r="55" spans="54:54" x14ac:dyDescent="0.25">
      <c r="BB55" s="3"/>
    </row>
    <row r="56" spans="54:54" x14ac:dyDescent="0.25">
      <c r="BB56" s="3"/>
    </row>
    <row r="57" spans="54:54" x14ac:dyDescent="0.25">
      <c r="BB57" s="3"/>
    </row>
    <row r="58" spans="54:54" x14ac:dyDescent="0.25">
      <c r="BB58" s="3"/>
    </row>
    <row r="59" spans="54:54" x14ac:dyDescent="0.25">
      <c r="BB59" s="3"/>
    </row>
    <row r="60" spans="54:54" x14ac:dyDescent="0.25">
      <c r="BB60" s="3"/>
    </row>
    <row r="61" spans="54:54" x14ac:dyDescent="0.25">
      <c r="BB61" s="3"/>
    </row>
    <row r="62" spans="54:54" x14ac:dyDescent="0.25">
      <c r="BB62" s="3"/>
    </row>
    <row r="63" spans="54:54" x14ac:dyDescent="0.25">
      <c r="BB63" s="3"/>
    </row>
    <row r="64" spans="54:54" x14ac:dyDescent="0.25">
      <c r="BB64" s="3"/>
    </row>
    <row r="65" spans="54:54" x14ac:dyDescent="0.25">
      <c r="BB65" s="3"/>
    </row>
    <row r="66" spans="54:54" x14ac:dyDescent="0.25">
      <c r="BB66" s="3"/>
    </row>
    <row r="67" spans="54:54" x14ac:dyDescent="0.25">
      <c r="BB67" s="3"/>
    </row>
    <row r="68" spans="54:54" x14ac:dyDescent="0.25">
      <c r="BB68" s="3"/>
    </row>
    <row r="69" spans="54:54" x14ac:dyDescent="0.25">
      <c r="BB69" s="3"/>
    </row>
    <row r="70" spans="54:54" x14ac:dyDescent="0.25">
      <c r="BB70" s="3"/>
    </row>
    <row r="71" spans="54:54" x14ac:dyDescent="0.25">
      <c r="BB71" s="3"/>
    </row>
    <row r="72" spans="54:54" x14ac:dyDescent="0.25">
      <c r="BB72" s="3"/>
    </row>
    <row r="73" spans="54:54" x14ac:dyDescent="0.25">
      <c r="BB73" s="3"/>
    </row>
    <row r="74" spans="54:54" x14ac:dyDescent="0.25">
      <c r="BB74" s="3"/>
    </row>
    <row r="75" spans="54:54" x14ac:dyDescent="0.25">
      <c r="BB75" s="3"/>
    </row>
    <row r="76" spans="54:54" x14ac:dyDescent="0.25">
      <c r="BB76" s="3"/>
    </row>
    <row r="77" spans="54:54" x14ac:dyDescent="0.25">
      <c r="BB77" s="3"/>
    </row>
    <row r="78" spans="54:54" x14ac:dyDescent="0.25">
      <c r="BB78" s="3"/>
    </row>
    <row r="79" spans="54:54" x14ac:dyDescent="0.25">
      <c r="BB79" s="3"/>
    </row>
    <row r="80" spans="54:54" x14ac:dyDescent="0.25">
      <c r="BB80" s="3"/>
    </row>
    <row r="81" spans="54:54" x14ac:dyDescent="0.25">
      <c r="BB81" s="3"/>
    </row>
    <row r="82" spans="54:54" x14ac:dyDescent="0.25">
      <c r="BB82" s="3"/>
    </row>
    <row r="83" spans="54:54" x14ac:dyDescent="0.25">
      <c r="BB83" s="3"/>
    </row>
    <row r="84" spans="54:54" x14ac:dyDescent="0.25">
      <c r="BB84" s="3"/>
    </row>
    <row r="85" spans="54:54" x14ac:dyDescent="0.25">
      <c r="BB85" s="3"/>
    </row>
    <row r="86" spans="54:54" x14ac:dyDescent="0.25">
      <c r="BB86" s="3"/>
    </row>
    <row r="87" spans="54:54" x14ac:dyDescent="0.25">
      <c r="BB87" s="3"/>
    </row>
    <row r="88" spans="54:54" x14ac:dyDescent="0.25">
      <c r="BB88" s="3"/>
    </row>
    <row r="89" spans="54:54" x14ac:dyDescent="0.25">
      <c r="BB89" s="3"/>
    </row>
    <row r="90" spans="54:54" x14ac:dyDescent="0.25">
      <c r="BB90" s="3"/>
    </row>
    <row r="91" spans="54:54" x14ac:dyDescent="0.25">
      <c r="BB91" s="3"/>
    </row>
    <row r="92" spans="54:54" x14ac:dyDescent="0.25">
      <c r="BB92" s="3"/>
    </row>
    <row r="93" spans="54:54" x14ac:dyDescent="0.25">
      <c r="BB93" s="3"/>
    </row>
    <row r="94" spans="54:54" x14ac:dyDescent="0.25">
      <c r="BB94" s="3"/>
    </row>
    <row r="95" spans="54:54" x14ac:dyDescent="0.25">
      <c r="BB95" s="3"/>
    </row>
    <row r="96" spans="54:54" x14ac:dyDescent="0.25">
      <c r="BB96" s="3"/>
    </row>
    <row r="97" spans="54:54" x14ac:dyDescent="0.25">
      <c r="BB97" s="3"/>
    </row>
    <row r="98" spans="54:54" x14ac:dyDescent="0.25">
      <c r="BB98" s="3"/>
    </row>
    <row r="99" spans="54:54" x14ac:dyDescent="0.25">
      <c r="BB99" s="3"/>
    </row>
    <row r="100" spans="54:54" x14ac:dyDescent="0.25">
      <c r="BB100" s="3"/>
    </row>
    <row r="101" spans="54:54" x14ac:dyDescent="0.25">
      <c r="BB101" s="3"/>
    </row>
    <row r="102" spans="54:54" x14ac:dyDescent="0.25">
      <c r="BB102" s="3"/>
    </row>
    <row r="103" spans="54:54" x14ac:dyDescent="0.25">
      <c r="BB103" s="3"/>
    </row>
    <row r="104" spans="54:54" x14ac:dyDescent="0.25">
      <c r="BB104" s="3"/>
    </row>
    <row r="105" spans="54:54" x14ac:dyDescent="0.25">
      <c r="BB105" s="3"/>
    </row>
    <row r="106" spans="54:54" x14ac:dyDescent="0.25">
      <c r="BB106" s="3"/>
    </row>
    <row r="107" spans="54:54" x14ac:dyDescent="0.25">
      <c r="BB107" s="3"/>
    </row>
    <row r="108" spans="54:54" x14ac:dyDescent="0.25">
      <c r="BB108" s="3"/>
    </row>
    <row r="109" spans="54:54" x14ac:dyDescent="0.25">
      <c r="BB109" s="3"/>
    </row>
    <row r="110" spans="54:54" x14ac:dyDescent="0.25">
      <c r="BB110" s="3"/>
    </row>
    <row r="111" spans="54:54" x14ac:dyDescent="0.25">
      <c r="BB111" s="3"/>
    </row>
    <row r="112" spans="54:54" x14ac:dyDescent="0.25">
      <c r="BB112" s="3"/>
    </row>
    <row r="113" spans="54:54" x14ac:dyDescent="0.25">
      <c r="BB113" s="3"/>
    </row>
    <row r="114" spans="54:54" x14ac:dyDescent="0.25">
      <c r="BB114" s="3"/>
    </row>
    <row r="115" spans="54:54" x14ac:dyDescent="0.25">
      <c r="BB115" s="3"/>
    </row>
    <row r="116" spans="54:54" x14ac:dyDescent="0.25">
      <c r="BB116" s="3"/>
    </row>
    <row r="117" spans="54:54" x14ac:dyDescent="0.25">
      <c r="BB117" s="3"/>
    </row>
    <row r="118" spans="54:54" x14ac:dyDescent="0.25">
      <c r="BB118" s="3"/>
    </row>
    <row r="119" spans="54:54" x14ac:dyDescent="0.25">
      <c r="BB119" s="3"/>
    </row>
    <row r="120" spans="54:54" x14ac:dyDescent="0.25">
      <c r="BB120" s="3"/>
    </row>
    <row r="121" spans="54:54" x14ac:dyDescent="0.25">
      <c r="BB121" s="3"/>
    </row>
    <row r="122" spans="54:54" x14ac:dyDescent="0.25">
      <c r="BB122" s="3"/>
    </row>
    <row r="123" spans="54:54" x14ac:dyDescent="0.25">
      <c r="BB123" s="3"/>
    </row>
    <row r="124" spans="54:54" x14ac:dyDescent="0.25">
      <c r="BB124" s="3"/>
    </row>
    <row r="125" spans="54:54" x14ac:dyDescent="0.25">
      <c r="BB125" s="3"/>
    </row>
    <row r="126" spans="54:54" x14ac:dyDescent="0.25">
      <c r="BB126" s="3"/>
    </row>
    <row r="127" spans="54:54" x14ac:dyDescent="0.25">
      <c r="BB127" s="3"/>
    </row>
    <row r="128" spans="54:54" x14ac:dyDescent="0.25">
      <c r="BB128" s="3"/>
    </row>
    <row r="129" spans="54:54" x14ac:dyDescent="0.25">
      <c r="BB129" s="3"/>
    </row>
    <row r="130" spans="54:54" x14ac:dyDescent="0.25">
      <c r="BB130" s="3"/>
    </row>
    <row r="131" spans="54:54" x14ac:dyDescent="0.25">
      <c r="BB131" s="3"/>
    </row>
    <row r="132" spans="54:54" x14ac:dyDescent="0.25">
      <c r="BB132" s="3"/>
    </row>
    <row r="133" spans="54:54" x14ac:dyDescent="0.25">
      <c r="BB133" s="3"/>
    </row>
    <row r="134" spans="54:54" x14ac:dyDescent="0.25">
      <c r="BB134" s="3"/>
    </row>
    <row r="135" spans="54:54" x14ac:dyDescent="0.25">
      <c r="BB135" s="3"/>
    </row>
    <row r="136" spans="54:54" x14ac:dyDescent="0.25">
      <c r="BB136" s="3"/>
    </row>
    <row r="137" spans="54:54" x14ac:dyDescent="0.25">
      <c r="BB137" s="3"/>
    </row>
    <row r="138" spans="54:54" x14ac:dyDescent="0.25">
      <c r="BB138" s="3"/>
    </row>
    <row r="139" spans="54:54" x14ac:dyDescent="0.25">
      <c r="BB139" s="3"/>
    </row>
    <row r="140" spans="54:54" x14ac:dyDescent="0.25">
      <c r="BB140" s="3"/>
    </row>
    <row r="141" spans="54:54" x14ac:dyDescent="0.25">
      <c r="BB141" s="3"/>
    </row>
    <row r="142" spans="54:54" x14ac:dyDescent="0.25">
      <c r="BB142" s="3"/>
    </row>
    <row r="143" spans="54:54" x14ac:dyDescent="0.25">
      <c r="BB143" s="3"/>
    </row>
    <row r="144" spans="54:54" x14ac:dyDescent="0.25">
      <c r="BB144" s="3"/>
    </row>
    <row r="145" spans="54:54" x14ac:dyDescent="0.25">
      <c r="BB145" s="3"/>
    </row>
    <row r="146" spans="54:54" x14ac:dyDescent="0.25">
      <c r="BB146" s="3"/>
    </row>
    <row r="147" spans="54:54" x14ac:dyDescent="0.25">
      <c r="BB147" s="3"/>
    </row>
    <row r="148" spans="54:54" x14ac:dyDescent="0.25">
      <c r="BB148" s="3"/>
    </row>
    <row r="149" spans="54:54" x14ac:dyDescent="0.25">
      <c r="BB149" s="3"/>
    </row>
    <row r="150" spans="54:54" x14ac:dyDescent="0.25">
      <c r="BB150" s="3"/>
    </row>
    <row r="151" spans="54:54" x14ac:dyDescent="0.25">
      <c r="BB151" s="3"/>
    </row>
    <row r="152" spans="54:54" x14ac:dyDescent="0.25">
      <c r="BB152" s="3"/>
    </row>
    <row r="153" spans="54:54" x14ac:dyDescent="0.25">
      <c r="BB153" s="3"/>
    </row>
    <row r="154" spans="54:54" x14ac:dyDescent="0.25">
      <c r="BB154" s="3"/>
    </row>
    <row r="155" spans="54:54" x14ac:dyDescent="0.25">
      <c r="BB155" s="3"/>
    </row>
    <row r="156" spans="54:54" x14ac:dyDescent="0.25">
      <c r="BB156" s="3"/>
    </row>
    <row r="157" spans="54:54" x14ac:dyDescent="0.25">
      <c r="BB157" s="3"/>
    </row>
    <row r="158" spans="54:54" x14ac:dyDescent="0.25">
      <c r="BB158" s="3"/>
    </row>
    <row r="159" spans="54:54" x14ac:dyDescent="0.25">
      <c r="BB159" s="3"/>
    </row>
    <row r="160" spans="54:54" x14ac:dyDescent="0.25">
      <c r="BB160" s="3"/>
    </row>
    <row r="161" spans="54:54" x14ac:dyDescent="0.25">
      <c r="BB161" s="3"/>
    </row>
    <row r="162" spans="54:54" x14ac:dyDescent="0.25">
      <c r="BB162" s="3"/>
    </row>
    <row r="163" spans="54:54" x14ac:dyDescent="0.25">
      <c r="BB163" s="3"/>
    </row>
    <row r="164" spans="54:54" x14ac:dyDescent="0.25">
      <c r="BB164" s="3"/>
    </row>
    <row r="165" spans="54:54" x14ac:dyDescent="0.25">
      <c r="BB165" s="3"/>
    </row>
    <row r="166" spans="54:54" x14ac:dyDescent="0.25">
      <c r="BB166" s="3"/>
    </row>
    <row r="167" spans="54:54" x14ac:dyDescent="0.25">
      <c r="BB167" s="3"/>
    </row>
    <row r="168" spans="54:54" x14ac:dyDescent="0.25">
      <c r="BB168" s="3"/>
    </row>
    <row r="169" spans="54:54" x14ac:dyDescent="0.25">
      <c r="BB169" s="3"/>
    </row>
    <row r="170" spans="54:54" x14ac:dyDescent="0.25">
      <c r="BB170" s="3"/>
    </row>
    <row r="171" spans="54:54" x14ac:dyDescent="0.25">
      <c r="BB171" s="3"/>
    </row>
    <row r="172" spans="54:54" x14ac:dyDescent="0.25">
      <c r="BB172" s="3"/>
    </row>
    <row r="173" spans="54:54" x14ac:dyDescent="0.25">
      <c r="BB173" s="3"/>
    </row>
    <row r="174" spans="54:54" x14ac:dyDescent="0.25">
      <c r="BB174" s="3"/>
    </row>
    <row r="175" spans="54:54" x14ac:dyDescent="0.25">
      <c r="BB175" s="3"/>
    </row>
    <row r="176" spans="54:54" x14ac:dyDescent="0.25">
      <c r="BB176" s="3"/>
    </row>
    <row r="177" spans="54:54" x14ac:dyDescent="0.25">
      <c r="BB177" s="3"/>
    </row>
    <row r="178" spans="54:54" x14ac:dyDescent="0.25">
      <c r="BB178" s="3"/>
    </row>
    <row r="179" spans="54:54" x14ac:dyDescent="0.25">
      <c r="BB179" s="3"/>
    </row>
    <row r="180" spans="54:54" x14ac:dyDescent="0.25">
      <c r="BB180" s="3"/>
    </row>
    <row r="181" spans="54:54" x14ac:dyDescent="0.25">
      <c r="BB181" s="3"/>
    </row>
    <row r="182" spans="54:54" x14ac:dyDescent="0.25">
      <c r="BB182" s="3"/>
    </row>
    <row r="183" spans="54:54" x14ac:dyDescent="0.25">
      <c r="BB183" s="3"/>
    </row>
    <row r="184" spans="54:54" x14ac:dyDescent="0.25">
      <c r="BB184" s="3"/>
    </row>
    <row r="185" spans="54:54" x14ac:dyDescent="0.25">
      <c r="BB185" s="3"/>
    </row>
    <row r="186" spans="54:54" x14ac:dyDescent="0.25">
      <c r="BB186" s="3"/>
    </row>
    <row r="187" spans="54:54" x14ac:dyDescent="0.25">
      <c r="BB187" s="3"/>
    </row>
    <row r="188" spans="54:54" x14ac:dyDescent="0.25">
      <c r="BB188" s="3"/>
    </row>
    <row r="189" spans="54:54" x14ac:dyDescent="0.25">
      <c r="BB189" s="3"/>
    </row>
    <row r="190" spans="54:54" x14ac:dyDescent="0.25">
      <c r="BB190" s="3"/>
    </row>
    <row r="191" spans="54:54" x14ac:dyDescent="0.25">
      <c r="BB191" s="3"/>
    </row>
    <row r="192" spans="54:54" x14ac:dyDescent="0.25">
      <c r="BB192" s="3"/>
    </row>
    <row r="193" spans="54:54" x14ac:dyDescent="0.25">
      <c r="BB193" s="3"/>
    </row>
    <row r="194" spans="54:54" x14ac:dyDescent="0.25">
      <c r="BB194" s="3"/>
    </row>
    <row r="195" spans="54:54" x14ac:dyDescent="0.25">
      <c r="BB195" s="3"/>
    </row>
    <row r="196" spans="54:54" x14ac:dyDescent="0.25">
      <c r="BB196" s="3"/>
    </row>
    <row r="197" spans="54:54" x14ac:dyDescent="0.25">
      <c r="BB197" s="3"/>
    </row>
    <row r="198" spans="54:54" x14ac:dyDescent="0.25">
      <c r="BB198" s="3"/>
    </row>
    <row r="199" spans="54:54" x14ac:dyDescent="0.25">
      <c r="BB199" s="3"/>
    </row>
    <row r="200" spans="54:54" x14ac:dyDescent="0.25">
      <c r="BB200" s="3"/>
    </row>
    <row r="201" spans="54:54" x14ac:dyDescent="0.25">
      <c r="BB201" s="3"/>
    </row>
    <row r="202" spans="54:54" x14ac:dyDescent="0.25">
      <c r="BB202" s="3"/>
    </row>
    <row r="203" spans="54:54" x14ac:dyDescent="0.25">
      <c r="BB203" s="3"/>
    </row>
    <row r="204" spans="54:54" x14ac:dyDescent="0.25">
      <c r="BB204" s="3"/>
    </row>
    <row r="205" spans="54:54" x14ac:dyDescent="0.25">
      <c r="BB205" s="3"/>
    </row>
    <row r="206" spans="54:54" x14ac:dyDescent="0.25">
      <c r="BB206" s="3"/>
    </row>
    <row r="207" spans="54:54" x14ac:dyDescent="0.25">
      <c r="BB207" s="3"/>
    </row>
    <row r="208" spans="54:54" x14ac:dyDescent="0.25">
      <c r="BB208" s="3"/>
    </row>
    <row r="209" spans="54:54" x14ac:dyDescent="0.25">
      <c r="BB209" s="3"/>
    </row>
    <row r="210" spans="54:54" x14ac:dyDescent="0.25">
      <c r="BB210" s="3"/>
    </row>
    <row r="211" spans="54:54" x14ac:dyDescent="0.25">
      <c r="BB211" s="3"/>
    </row>
    <row r="212" spans="54:54" x14ac:dyDescent="0.25">
      <c r="BB212" s="3"/>
    </row>
    <row r="213" spans="54:54" x14ac:dyDescent="0.25">
      <c r="BB213" s="3"/>
    </row>
    <row r="214" spans="54:54" x14ac:dyDescent="0.25">
      <c r="BB214" s="3"/>
    </row>
    <row r="215" spans="54:54" x14ac:dyDescent="0.25">
      <c r="BB215" s="3"/>
    </row>
    <row r="216" spans="54:54" x14ac:dyDescent="0.25">
      <c r="BB216" s="3"/>
    </row>
    <row r="217" spans="54:54" x14ac:dyDescent="0.25">
      <c r="BB217" s="3"/>
    </row>
    <row r="218" spans="54:54" x14ac:dyDescent="0.25">
      <c r="BB218" s="3"/>
    </row>
    <row r="219" spans="54:54" x14ac:dyDescent="0.25">
      <c r="BB219" s="3"/>
    </row>
    <row r="220" spans="54:54" x14ac:dyDescent="0.25">
      <c r="BB220" s="3"/>
    </row>
    <row r="221" spans="54:54" x14ac:dyDescent="0.25">
      <c r="BB221" s="3"/>
    </row>
    <row r="222" spans="54:54" x14ac:dyDescent="0.25">
      <c r="BB222" s="3"/>
    </row>
    <row r="223" spans="54:54" x14ac:dyDescent="0.25">
      <c r="BB223" s="3"/>
    </row>
    <row r="224" spans="54:54" x14ac:dyDescent="0.25">
      <c r="BB224" s="3"/>
    </row>
    <row r="225" spans="54:54" x14ac:dyDescent="0.25">
      <c r="BB225" s="3"/>
    </row>
    <row r="226" spans="54:54" x14ac:dyDescent="0.25">
      <c r="BB226" s="3"/>
    </row>
    <row r="227" spans="54:54" x14ac:dyDescent="0.25">
      <c r="BB227" s="3"/>
    </row>
    <row r="228" spans="54:54" x14ac:dyDescent="0.25">
      <c r="BB228" s="3"/>
    </row>
    <row r="229" spans="54:54" x14ac:dyDescent="0.25">
      <c r="BB229" s="3"/>
    </row>
    <row r="230" spans="54:54" x14ac:dyDescent="0.25">
      <c r="BB230" s="3"/>
    </row>
    <row r="231" spans="54:54" x14ac:dyDescent="0.25">
      <c r="BB231" s="3"/>
    </row>
    <row r="232" spans="54:54" x14ac:dyDescent="0.25">
      <c r="BB232" s="3"/>
    </row>
    <row r="233" spans="54:54" x14ac:dyDescent="0.25">
      <c r="BB233" s="3"/>
    </row>
    <row r="234" spans="54:54" x14ac:dyDescent="0.25">
      <c r="BB234" s="3"/>
    </row>
    <row r="235" spans="54:54" x14ac:dyDescent="0.25">
      <c r="BB235" s="3"/>
    </row>
    <row r="236" spans="54:54" x14ac:dyDescent="0.25">
      <c r="BB236" s="3"/>
    </row>
    <row r="237" spans="54:54" x14ac:dyDescent="0.25">
      <c r="BB237" s="3"/>
    </row>
    <row r="238" spans="54:54" x14ac:dyDescent="0.25">
      <c r="BB238" s="3"/>
    </row>
    <row r="239" spans="54:54" x14ac:dyDescent="0.25">
      <c r="BB239" s="3"/>
    </row>
    <row r="240" spans="54:54" x14ac:dyDescent="0.25">
      <c r="BB240" s="3"/>
    </row>
    <row r="241" spans="54:54" x14ac:dyDescent="0.25">
      <c r="BB241" s="3"/>
    </row>
    <row r="242" spans="54:54" x14ac:dyDescent="0.25">
      <c r="BB242" s="3"/>
    </row>
    <row r="243" spans="54:54" x14ac:dyDescent="0.25">
      <c r="BB243" s="3"/>
    </row>
    <row r="244" spans="54:54" x14ac:dyDescent="0.25">
      <c r="BB244" s="3"/>
    </row>
    <row r="245" spans="54:54" x14ac:dyDescent="0.25">
      <c r="BB245" s="3"/>
    </row>
    <row r="246" spans="54:54" x14ac:dyDescent="0.25">
      <c r="BB246" s="3"/>
    </row>
    <row r="247" spans="54:54" x14ac:dyDescent="0.25">
      <c r="BB247" s="3"/>
    </row>
    <row r="248" spans="54:54" x14ac:dyDescent="0.25">
      <c r="BB248" s="3"/>
    </row>
    <row r="249" spans="54:54" x14ac:dyDescent="0.25">
      <c r="BB249" s="3"/>
    </row>
    <row r="250" spans="54:54" x14ac:dyDescent="0.25">
      <c r="BB250" s="3"/>
    </row>
    <row r="251" spans="54:54" x14ac:dyDescent="0.25">
      <c r="BB251" s="3"/>
    </row>
    <row r="252" spans="54:54" x14ac:dyDescent="0.25">
      <c r="BB252" s="3"/>
    </row>
    <row r="253" spans="54:54" x14ac:dyDescent="0.25">
      <c r="BB253" s="3"/>
    </row>
    <row r="254" spans="54:54" x14ac:dyDescent="0.25">
      <c r="BB254" s="3"/>
    </row>
    <row r="255" spans="54:54" x14ac:dyDescent="0.25">
      <c r="BB255" s="3"/>
    </row>
    <row r="256" spans="54:54" x14ac:dyDescent="0.25">
      <c r="BB256" s="3"/>
    </row>
    <row r="257" spans="54:54" x14ac:dyDescent="0.25">
      <c r="BB257" s="3"/>
    </row>
    <row r="258" spans="54:54" x14ac:dyDescent="0.25">
      <c r="BB258" s="3"/>
    </row>
    <row r="259" spans="54:54" x14ac:dyDescent="0.25">
      <c r="BB259" s="3"/>
    </row>
    <row r="260" spans="54:54" x14ac:dyDescent="0.25">
      <c r="BB260" s="3"/>
    </row>
    <row r="261" spans="54:54" x14ac:dyDescent="0.25">
      <c r="BB261" s="3"/>
    </row>
    <row r="262" spans="54:54" x14ac:dyDescent="0.25">
      <c r="BB262" s="3"/>
    </row>
    <row r="263" spans="54:54" x14ac:dyDescent="0.25">
      <c r="BB263" s="3"/>
    </row>
    <row r="264" spans="54:54" x14ac:dyDescent="0.25">
      <c r="BB264" s="3"/>
    </row>
    <row r="265" spans="54:54" x14ac:dyDescent="0.25">
      <c r="BB265" s="3"/>
    </row>
    <row r="266" spans="54:54" x14ac:dyDescent="0.25">
      <c r="BB266" s="3"/>
    </row>
    <row r="267" spans="54:54" x14ac:dyDescent="0.25">
      <c r="BB267" s="3"/>
    </row>
    <row r="268" spans="54:54" x14ac:dyDescent="0.25">
      <c r="BB268" s="3"/>
    </row>
    <row r="269" spans="54:54" x14ac:dyDescent="0.25">
      <c r="BB269" s="3"/>
    </row>
    <row r="270" spans="54:54" x14ac:dyDescent="0.25">
      <c r="BB270" s="3"/>
    </row>
    <row r="271" spans="54:54" x14ac:dyDescent="0.25">
      <c r="BB271" s="3"/>
    </row>
    <row r="272" spans="54:54" x14ac:dyDescent="0.25">
      <c r="BB272" s="3"/>
    </row>
    <row r="273" spans="54:54" x14ac:dyDescent="0.25">
      <c r="BB273" s="3"/>
    </row>
    <row r="274" spans="54:54" x14ac:dyDescent="0.25">
      <c r="BB274" s="3"/>
    </row>
    <row r="275" spans="54:54" x14ac:dyDescent="0.25">
      <c r="BB275" s="3"/>
    </row>
    <row r="276" spans="54:54" x14ac:dyDescent="0.25">
      <c r="BB276" s="3"/>
    </row>
    <row r="277" spans="54:54" x14ac:dyDescent="0.25">
      <c r="BB277" s="3"/>
    </row>
    <row r="278" spans="54:54" x14ac:dyDescent="0.25">
      <c r="BB278" s="3"/>
    </row>
    <row r="279" spans="54:54" x14ac:dyDescent="0.25">
      <c r="BB279" s="3"/>
    </row>
    <row r="280" spans="54:54" x14ac:dyDescent="0.25">
      <c r="BB280" s="3"/>
    </row>
    <row r="281" spans="54:54" x14ac:dyDescent="0.25">
      <c r="BB281" s="3"/>
    </row>
    <row r="282" spans="54:54" x14ac:dyDescent="0.25">
      <c r="BB282" s="3"/>
    </row>
    <row r="283" spans="54:54" x14ac:dyDescent="0.25">
      <c r="BB283" s="3"/>
    </row>
    <row r="284" spans="54:54" x14ac:dyDescent="0.25">
      <c r="BB284" s="3"/>
    </row>
    <row r="285" spans="54:54" x14ac:dyDescent="0.25">
      <c r="BB285" s="3"/>
    </row>
    <row r="286" spans="54:54" x14ac:dyDescent="0.25">
      <c r="BB286" s="3"/>
    </row>
    <row r="287" spans="54:54" x14ac:dyDescent="0.25">
      <c r="BB287" s="3"/>
    </row>
    <row r="288" spans="54:54" x14ac:dyDescent="0.25">
      <c r="BB288" s="3"/>
    </row>
    <row r="289" spans="54:54" x14ac:dyDescent="0.25">
      <c r="BB289" s="3"/>
    </row>
    <row r="290" spans="54:54" x14ac:dyDescent="0.25">
      <c r="BB290" s="3"/>
    </row>
    <row r="291" spans="54:54" x14ac:dyDescent="0.25">
      <c r="BB291" s="3"/>
    </row>
    <row r="292" spans="54:54" x14ac:dyDescent="0.25">
      <c r="BB292" s="3"/>
    </row>
    <row r="293" spans="54:54" x14ac:dyDescent="0.25">
      <c r="BB293" s="3"/>
    </row>
    <row r="294" spans="54:54" x14ac:dyDescent="0.25">
      <c r="BB294" s="3"/>
    </row>
    <row r="295" spans="54:54" x14ac:dyDescent="0.25">
      <c r="BB295" s="3"/>
    </row>
    <row r="296" spans="54:54" x14ac:dyDescent="0.25">
      <c r="BB296" s="3"/>
    </row>
    <row r="297" spans="54:54" x14ac:dyDescent="0.25">
      <c r="BB297" s="3"/>
    </row>
    <row r="298" spans="54:54" x14ac:dyDescent="0.25">
      <c r="BB298" s="3"/>
    </row>
    <row r="299" spans="54:54" x14ac:dyDescent="0.25">
      <c r="BB299" s="3"/>
    </row>
    <row r="300" spans="54:54" x14ac:dyDescent="0.25">
      <c r="BB300" s="3"/>
    </row>
    <row r="301" spans="54:54" x14ac:dyDescent="0.25">
      <c r="BB301" s="3"/>
    </row>
    <row r="302" spans="54:54" x14ac:dyDescent="0.25">
      <c r="BB302" s="3"/>
    </row>
    <row r="303" spans="54:54" x14ac:dyDescent="0.25">
      <c r="BB303" s="3"/>
    </row>
    <row r="304" spans="54:54" x14ac:dyDescent="0.25">
      <c r="BB304" s="3"/>
    </row>
    <row r="305" spans="54:54" x14ac:dyDescent="0.25">
      <c r="BB305" s="3"/>
    </row>
    <row r="306" spans="54:54" x14ac:dyDescent="0.25">
      <c r="BB306" s="3"/>
    </row>
    <row r="307" spans="54:54" x14ac:dyDescent="0.25">
      <c r="BB307" s="3"/>
    </row>
    <row r="308" spans="54:54" x14ac:dyDescent="0.25">
      <c r="BB308" s="3"/>
    </row>
    <row r="309" spans="54:54" x14ac:dyDescent="0.25">
      <c r="BB309" s="3"/>
    </row>
    <row r="310" spans="54:54" x14ac:dyDescent="0.25">
      <c r="BB310" s="3"/>
    </row>
    <row r="311" spans="54:54" x14ac:dyDescent="0.25">
      <c r="BB311" s="3"/>
    </row>
    <row r="312" spans="54:54" x14ac:dyDescent="0.25">
      <c r="BB312" s="3"/>
    </row>
    <row r="313" spans="54:54" x14ac:dyDescent="0.25">
      <c r="BB313" s="3"/>
    </row>
    <row r="314" spans="54:54" x14ac:dyDescent="0.25">
      <c r="BB314" s="3"/>
    </row>
    <row r="315" spans="54:54" x14ac:dyDescent="0.25">
      <c r="BB315" s="3"/>
    </row>
    <row r="316" spans="54:54" x14ac:dyDescent="0.25">
      <c r="BB316" s="3"/>
    </row>
    <row r="317" spans="54:54" x14ac:dyDescent="0.25">
      <c r="BB317" s="3"/>
    </row>
    <row r="318" spans="54:54" x14ac:dyDescent="0.25">
      <c r="BB318" s="3"/>
    </row>
    <row r="319" spans="54:54" x14ac:dyDescent="0.25">
      <c r="BB319" s="3"/>
    </row>
    <row r="320" spans="54:54" x14ac:dyDescent="0.25">
      <c r="BB320" s="3"/>
    </row>
    <row r="321" spans="54:54" x14ac:dyDescent="0.25">
      <c r="BB321" s="3"/>
    </row>
    <row r="322" spans="54:54" x14ac:dyDescent="0.25">
      <c r="BB322" s="3"/>
    </row>
    <row r="323" spans="54:54" x14ac:dyDescent="0.25">
      <c r="BB323" s="3"/>
    </row>
    <row r="324" spans="54:54" x14ac:dyDescent="0.25">
      <c r="BB324" s="3"/>
    </row>
    <row r="325" spans="54:54" x14ac:dyDescent="0.25">
      <c r="BB325" s="3"/>
    </row>
    <row r="326" spans="54:54" x14ac:dyDescent="0.25">
      <c r="BB326" s="3"/>
    </row>
    <row r="327" spans="54:54" x14ac:dyDescent="0.25">
      <c r="BB327" s="3"/>
    </row>
    <row r="328" spans="54:54" x14ac:dyDescent="0.25">
      <c r="BB328" s="3"/>
    </row>
    <row r="329" spans="54:54" x14ac:dyDescent="0.25">
      <c r="BB329" s="3"/>
    </row>
    <row r="330" spans="54:54" x14ac:dyDescent="0.25">
      <c r="BB330" s="3"/>
    </row>
    <row r="331" spans="54:54" x14ac:dyDescent="0.25">
      <c r="BB331" s="3"/>
    </row>
    <row r="332" spans="54:54" x14ac:dyDescent="0.25">
      <c r="BB332" s="3"/>
    </row>
    <row r="333" spans="54:54" x14ac:dyDescent="0.25">
      <c r="BB333" s="3"/>
    </row>
    <row r="334" spans="54:54" x14ac:dyDescent="0.25">
      <c r="BB334" s="3"/>
    </row>
    <row r="335" spans="54:54" x14ac:dyDescent="0.25">
      <c r="BB335" s="3"/>
    </row>
    <row r="336" spans="54:54" x14ac:dyDescent="0.25">
      <c r="BB336" s="3"/>
    </row>
    <row r="337" spans="54:54" x14ac:dyDescent="0.25">
      <c r="BB337" s="3"/>
    </row>
    <row r="338" spans="54:54" x14ac:dyDescent="0.25">
      <c r="BB338" s="3"/>
    </row>
    <row r="339" spans="54:54" x14ac:dyDescent="0.25">
      <c r="BB339" s="3"/>
    </row>
    <row r="340" spans="54:54" x14ac:dyDescent="0.25">
      <c r="BB340" s="3"/>
    </row>
    <row r="341" spans="54:54" x14ac:dyDescent="0.25">
      <c r="BB341" s="3"/>
    </row>
    <row r="342" spans="54:54" x14ac:dyDescent="0.25">
      <c r="BB342" s="3"/>
    </row>
    <row r="343" spans="54:54" x14ac:dyDescent="0.25">
      <c r="BB343" s="3"/>
    </row>
    <row r="344" spans="54:54" x14ac:dyDescent="0.25">
      <c r="BB344" s="3"/>
    </row>
    <row r="345" spans="54:54" x14ac:dyDescent="0.25">
      <c r="BB345" s="3"/>
    </row>
    <row r="346" spans="54:54" x14ac:dyDescent="0.25">
      <c r="BB346" s="3"/>
    </row>
    <row r="347" spans="54:54" x14ac:dyDescent="0.25">
      <c r="BB347" s="3"/>
    </row>
    <row r="348" spans="54:54" x14ac:dyDescent="0.25">
      <c r="BB348" s="3"/>
    </row>
    <row r="349" spans="54:54" x14ac:dyDescent="0.25">
      <c r="BB349" s="3"/>
    </row>
    <row r="350" spans="54:54" x14ac:dyDescent="0.25">
      <c r="BB350" s="3"/>
    </row>
    <row r="351" spans="54:54" x14ac:dyDescent="0.25">
      <c r="BB351" s="3"/>
    </row>
    <row r="352" spans="54:54" x14ac:dyDescent="0.25">
      <c r="BB352" s="3"/>
    </row>
    <row r="353" spans="54:54" x14ac:dyDescent="0.25">
      <c r="BB353" s="3"/>
    </row>
    <row r="354" spans="54:54" x14ac:dyDescent="0.25">
      <c r="BB354" s="3"/>
    </row>
    <row r="355" spans="54:54" x14ac:dyDescent="0.25">
      <c r="BB355" s="3"/>
    </row>
    <row r="356" spans="54:54" x14ac:dyDescent="0.25">
      <c r="BB356" s="3"/>
    </row>
    <row r="357" spans="54:54" x14ac:dyDescent="0.25">
      <c r="BB357" s="3"/>
    </row>
    <row r="358" spans="54:54" x14ac:dyDescent="0.25">
      <c r="BB358" s="3"/>
    </row>
    <row r="359" spans="54:54" x14ac:dyDescent="0.25">
      <c r="BB359" s="3"/>
    </row>
    <row r="360" spans="54:54" x14ac:dyDescent="0.25">
      <c r="BB360" s="3"/>
    </row>
    <row r="361" spans="54:54" x14ac:dyDescent="0.25">
      <c r="BB361" s="3"/>
    </row>
    <row r="362" spans="54:54" x14ac:dyDescent="0.25">
      <c r="BB362" s="3"/>
    </row>
    <row r="363" spans="54:54" x14ac:dyDescent="0.25">
      <c r="BB363" s="3"/>
    </row>
    <row r="364" spans="54:54" x14ac:dyDescent="0.25">
      <c r="BB364" s="3"/>
    </row>
    <row r="365" spans="54:54" x14ac:dyDescent="0.25">
      <c r="BB365" s="3"/>
    </row>
    <row r="366" spans="54:54" x14ac:dyDescent="0.25">
      <c r="BB366" s="3"/>
    </row>
    <row r="367" spans="54:54" x14ac:dyDescent="0.25">
      <c r="BB367" s="3"/>
    </row>
    <row r="368" spans="54:54" x14ac:dyDescent="0.25">
      <c r="BB368" s="3"/>
    </row>
    <row r="369" spans="54:54" x14ac:dyDescent="0.25">
      <c r="BB369" s="3"/>
    </row>
    <row r="370" spans="54:54" x14ac:dyDescent="0.25">
      <c r="BB370" s="3"/>
    </row>
    <row r="371" spans="54:54" x14ac:dyDescent="0.25">
      <c r="BB371" s="3"/>
    </row>
    <row r="372" spans="54:54" x14ac:dyDescent="0.25">
      <c r="BB372" s="3"/>
    </row>
    <row r="373" spans="54:54" x14ac:dyDescent="0.25">
      <c r="BB373" s="3"/>
    </row>
    <row r="374" spans="54:54" x14ac:dyDescent="0.25">
      <c r="BB374" s="3"/>
    </row>
    <row r="375" spans="54:54" x14ac:dyDescent="0.25">
      <c r="BB375" s="3"/>
    </row>
    <row r="376" spans="54:54" x14ac:dyDescent="0.25">
      <c r="BB376" s="3"/>
    </row>
    <row r="377" spans="54:54" x14ac:dyDescent="0.25">
      <c r="BB377" s="3"/>
    </row>
    <row r="378" spans="54:54" x14ac:dyDescent="0.25">
      <c r="BB378" s="3"/>
    </row>
    <row r="379" spans="54:54" x14ac:dyDescent="0.25">
      <c r="BB379" s="3"/>
    </row>
    <row r="380" spans="54:54" x14ac:dyDescent="0.25">
      <c r="BB380" s="3"/>
    </row>
    <row r="381" spans="54:54" x14ac:dyDescent="0.25">
      <c r="BB381" s="3"/>
    </row>
    <row r="382" spans="54:54" x14ac:dyDescent="0.25">
      <c r="BB382" s="3"/>
    </row>
    <row r="383" spans="54:54" x14ac:dyDescent="0.25">
      <c r="BB383" s="3"/>
    </row>
    <row r="384" spans="54:54" x14ac:dyDescent="0.25">
      <c r="BB384" s="3"/>
    </row>
    <row r="385" spans="54:54" x14ac:dyDescent="0.25">
      <c r="BB385" s="3"/>
    </row>
    <row r="386" spans="54:54" x14ac:dyDescent="0.25">
      <c r="BB386" s="3"/>
    </row>
    <row r="387" spans="54:54" x14ac:dyDescent="0.25">
      <c r="BB387" s="3"/>
    </row>
    <row r="388" spans="54:54" x14ac:dyDescent="0.25">
      <c r="BB388" s="3"/>
    </row>
    <row r="389" spans="54:54" x14ac:dyDescent="0.25">
      <c r="BB389" s="3"/>
    </row>
    <row r="390" spans="54:54" x14ac:dyDescent="0.25">
      <c r="BB390" s="3"/>
    </row>
    <row r="391" spans="54:54" x14ac:dyDescent="0.25">
      <c r="BB391" s="3"/>
    </row>
    <row r="392" spans="54:54" x14ac:dyDescent="0.25">
      <c r="BB392" s="3"/>
    </row>
    <row r="393" spans="54:54" x14ac:dyDescent="0.25">
      <c r="BB393" s="3"/>
    </row>
    <row r="394" spans="54:54" x14ac:dyDescent="0.25">
      <c r="BB394" s="3"/>
    </row>
    <row r="395" spans="54:54" x14ac:dyDescent="0.25">
      <c r="BB395" s="3"/>
    </row>
    <row r="396" spans="54:54" x14ac:dyDescent="0.25">
      <c r="BB396" s="3"/>
    </row>
    <row r="397" spans="54:54" x14ac:dyDescent="0.25">
      <c r="BB397" s="3"/>
    </row>
    <row r="398" spans="54:54" x14ac:dyDescent="0.25">
      <c r="BB398" s="3"/>
    </row>
    <row r="399" spans="54:54" x14ac:dyDescent="0.25">
      <c r="BB399" s="3"/>
    </row>
    <row r="400" spans="54:54" x14ac:dyDescent="0.25">
      <c r="BB400" s="3"/>
    </row>
    <row r="401" spans="54:54" x14ac:dyDescent="0.25">
      <c r="BB401" s="3"/>
    </row>
    <row r="402" spans="54:54" x14ac:dyDescent="0.25">
      <c r="BB402" s="3"/>
    </row>
    <row r="403" spans="54:54" x14ac:dyDescent="0.25">
      <c r="BB403" s="3"/>
    </row>
    <row r="404" spans="54:54" x14ac:dyDescent="0.25">
      <c r="BB404" s="3"/>
    </row>
    <row r="405" spans="54:54" x14ac:dyDescent="0.25">
      <c r="BB405" s="3"/>
    </row>
    <row r="406" spans="54:54" x14ac:dyDescent="0.25">
      <c r="BB406" s="3"/>
    </row>
    <row r="407" spans="54:54" x14ac:dyDescent="0.25">
      <c r="BB407" s="3"/>
    </row>
    <row r="408" spans="54:54" x14ac:dyDescent="0.25">
      <c r="BB408" s="3"/>
    </row>
    <row r="409" spans="54:54" x14ac:dyDescent="0.25">
      <c r="BB409" s="3"/>
    </row>
    <row r="410" spans="54:54" x14ac:dyDescent="0.25">
      <c r="BB410" s="3"/>
    </row>
    <row r="411" spans="54:54" x14ac:dyDescent="0.25">
      <c r="BB411" s="3"/>
    </row>
    <row r="412" spans="54:54" x14ac:dyDescent="0.25">
      <c r="BB412" s="3"/>
    </row>
    <row r="413" spans="54:54" x14ac:dyDescent="0.25">
      <c r="BB413" s="3"/>
    </row>
    <row r="414" spans="54:54" x14ac:dyDescent="0.25">
      <c r="BB414" s="3"/>
    </row>
    <row r="415" spans="54:54" x14ac:dyDescent="0.25">
      <c r="BB415" s="3"/>
    </row>
    <row r="416" spans="54:54" x14ac:dyDescent="0.25">
      <c r="BB416" s="3"/>
    </row>
    <row r="417" spans="54:54" x14ac:dyDescent="0.25">
      <c r="BB417" s="3"/>
    </row>
    <row r="418" spans="54:54" x14ac:dyDescent="0.25">
      <c r="BB418" s="3"/>
    </row>
    <row r="419" spans="54:54" x14ac:dyDescent="0.25">
      <c r="BB419" s="3"/>
    </row>
    <row r="420" spans="54:54" x14ac:dyDescent="0.25">
      <c r="BB420" s="3"/>
    </row>
    <row r="421" spans="54:54" x14ac:dyDescent="0.25">
      <c r="BB421" s="3"/>
    </row>
    <row r="422" spans="54:54" x14ac:dyDescent="0.25">
      <c r="BB422" s="3"/>
    </row>
    <row r="423" spans="54:54" x14ac:dyDescent="0.25">
      <c r="BB423" s="3"/>
    </row>
    <row r="424" spans="54:54" x14ac:dyDescent="0.25">
      <c r="BB424" s="3"/>
    </row>
    <row r="425" spans="54:54" x14ac:dyDescent="0.25">
      <c r="BB425" s="3"/>
    </row>
    <row r="426" spans="54:54" x14ac:dyDescent="0.25">
      <c r="BB426" s="3"/>
    </row>
    <row r="427" spans="54:54" x14ac:dyDescent="0.25">
      <c r="BB427" s="3"/>
    </row>
    <row r="428" spans="54:54" x14ac:dyDescent="0.25">
      <c r="BB428" s="3"/>
    </row>
    <row r="429" spans="54:54" x14ac:dyDescent="0.25">
      <c r="BB429" s="3"/>
    </row>
    <row r="430" spans="54:54" x14ac:dyDescent="0.25">
      <c r="BB430" s="3"/>
    </row>
    <row r="431" spans="54:54" x14ac:dyDescent="0.25">
      <c r="BB431" s="3"/>
    </row>
    <row r="432" spans="54:54" x14ac:dyDescent="0.25">
      <c r="BB432" s="3"/>
    </row>
    <row r="433" spans="54:54" x14ac:dyDescent="0.25">
      <c r="BB433" s="3"/>
    </row>
    <row r="434" spans="54:54" x14ac:dyDescent="0.25">
      <c r="BB434" s="3"/>
    </row>
    <row r="435" spans="54:54" x14ac:dyDescent="0.25">
      <c r="BB435" s="3"/>
    </row>
    <row r="436" spans="54:54" x14ac:dyDescent="0.25">
      <c r="BB436" s="3"/>
    </row>
    <row r="437" spans="54:54" x14ac:dyDescent="0.25">
      <c r="BB437" s="3"/>
    </row>
    <row r="438" spans="54:54" x14ac:dyDescent="0.25">
      <c r="BB438" s="3"/>
    </row>
    <row r="439" spans="54:54" x14ac:dyDescent="0.25">
      <c r="BB439" s="3"/>
    </row>
    <row r="440" spans="54:54" x14ac:dyDescent="0.25">
      <c r="BB440" s="3"/>
    </row>
    <row r="441" spans="54:54" x14ac:dyDescent="0.25">
      <c r="BB441" s="3"/>
    </row>
    <row r="442" spans="54:54" x14ac:dyDescent="0.25">
      <c r="BB442" s="3"/>
    </row>
    <row r="443" spans="54:54" x14ac:dyDescent="0.25">
      <c r="BB443" s="3"/>
    </row>
    <row r="444" spans="54:54" x14ac:dyDescent="0.25">
      <c r="BB444" s="3"/>
    </row>
    <row r="445" spans="54:54" x14ac:dyDescent="0.25">
      <c r="BB445" s="3"/>
    </row>
    <row r="446" spans="54:54" x14ac:dyDescent="0.25">
      <c r="BB446" s="3"/>
    </row>
    <row r="447" spans="54:54" x14ac:dyDescent="0.25">
      <c r="BB447" s="3"/>
    </row>
    <row r="448" spans="54:54" x14ac:dyDescent="0.25">
      <c r="BB448" s="3"/>
    </row>
    <row r="449" spans="54:54" x14ac:dyDescent="0.25">
      <c r="BB449" s="3"/>
    </row>
    <row r="450" spans="54:54" x14ac:dyDescent="0.25">
      <c r="BB450" s="3"/>
    </row>
    <row r="451" spans="54:54" x14ac:dyDescent="0.25">
      <c r="BB451" s="3"/>
    </row>
    <row r="452" spans="54:54" x14ac:dyDescent="0.25">
      <c r="BB452" s="3"/>
    </row>
    <row r="453" spans="54:54" x14ac:dyDescent="0.25">
      <c r="BB453" s="3"/>
    </row>
    <row r="454" spans="54:54" x14ac:dyDescent="0.25">
      <c r="BB454" s="3"/>
    </row>
    <row r="455" spans="54:54" x14ac:dyDescent="0.25">
      <c r="BB455" s="3"/>
    </row>
    <row r="456" spans="54:54" x14ac:dyDescent="0.25">
      <c r="BB456" s="3"/>
    </row>
    <row r="457" spans="54:54" x14ac:dyDescent="0.25">
      <c r="BB457" s="3"/>
    </row>
    <row r="458" spans="54:54" x14ac:dyDescent="0.25">
      <c r="BB458" s="3"/>
    </row>
    <row r="459" spans="54:54" x14ac:dyDescent="0.25">
      <c r="BB459" s="3"/>
    </row>
    <row r="460" spans="54:54" x14ac:dyDescent="0.25">
      <c r="BB460" s="3"/>
    </row>
    <row r="461" spans="54:54" x14ac:dyDescent="0.25">
      <c r="BB461" s="3"/>
    </row>
    <row r="462" spans="54:54" x14ac:dyDescent="0.25">
      <c r="BB462" s="3"/>
    </row>
    <row r="463" spans="54:54" x14ac:dyDescent="0.25">
      <c r="BB463" s="3"/>
    </row>
    <row r="464" spans="54:54" x14ac:dyDescent="0.25">
      <c r="BB464" s="3"/>
    </row>
    <row r="465" spans="54:54" x14ac:dyDescent="0.25">
      <c r="BB465" s="3"/>
    </row>
    <row r="466" spans="54:54" x14ac:dyDescent="0.25">
      <c r="BB466" s="3"/>
    </row>
    <row r="467" spans="54:54" x14ac:dyDescent="0.25">
      <c r="BB467" s="3"/>
    </row>
    <row r="468" spans="54:54" x14ac:dyDescent="0.25">
      <c r="BB468" s="3"/>
    </row>
    <row r="469" spans="54:54" x14ac:dyDescent="0.25">
      <c r="BB469" s="3"/>
    </row>
    <row r="470" spans="54:54" x14ac:dyDescent="0.25">
      <c r="BB470" s="3"/>
    </row>
    <row r="471" spans="54:54" x14ac:dyDescent="0.25">
      <c r="BB471" s="3"/>
    </row>
    <row r="472" spans="54:54" x14ac:dyDescent="0.25">
      <c r="BB472" s="3"/>
    </row>
    <row r="473" spans="54:54" x14ac:dyDescent="0.25">
      <c r="BB473" s="3"/>
    </row>
    <row r="474" spans="54:54" x14ac:dyDescent="0.25">
      <c r="BB474" s="3"/>
    </row>
    <row r="475" spans="54:54" x14ac:dyDescent="0.25">
      <c r="BB475" s="3"/>
    </row>
    <row r="476" spans="54:54" x14ac:dyDescent="0.25">
      <c r="BB476" s="3"/>
    </row>
    <row r="477" spans="54:54" x14ac:dyDescent="0.25">
      <c r="BB477" s="3"/>
    </row>
    <row r="478" spans="54:54" x14ac:dyDescent="0.25">
      <c r="BB478" s="3"/>
    </row>
    <row r="479" spans="54:54" x14ac:dyDescent="0.25">
      <c r="BB479" s="3"/>
    </row>
    <row r="480" spans="54:54" x14ac:dyDescent="0.25">
      <c r="BB480" s="3"/>
    </row>
    <row r="481" spans="54:54" x14ac:dyDescent="0.25">
      <c r="BB481" s="3"/>
    </row>
    <row r="482" spans="54:54" x14ac:dyDescent="0.25">
      <c r="BB482" s="3"/>
    </row>
    <row r="483" spans="54:54" x14ac:dyDescent="0.25">
      <c r="BB483" s="3"/>
    </row>
    <row r="484" spans="54:54" x14ac:dyDescent="0.25">
      <c r="BB484" s="3"/>
    </row>
    <row r="485" spans="54:54" x14ac:dyDescent="0.25">
      <c r="BB485" s="3"/>
    </row>
    <row r="486" spans="54:54" x14ac:dyDescent="0.25">
      <c r="BB486" s="3"/>
    </row>
    <row r="487" spans="54:54" x14ac:dyDescent="0.25">
      <c r="BB487" s="3"/>
    </row>
    <row r="488" spans="54:54" x14ac:dyDescent="0.25">
      <c r="BB488" s="3"/>
    </row>
    <row r="489" spans="54:54" x14ac:dyDescent="0.25">
      <c r="BB489" s="3"/>
    </row>
    <row r="490" spans="54:54" x14ac:dyDescent="0.25">
      <c r="BB490" s="3"/>
    </row>
    <row r="491" spans="54:54" x14ac:dyDescent="0.25">
      <c r="BB491" s="3"/>
    </row>
    <row r="492" spans="54:54" x14ac:dyDescent="0.25">
      <c r="BB492" s="3"/>
    </row>
    <row r="493" spans="54:54" x14ac:dyDescent="0.25">
      <c r="BB493" s="3"/>
    </row>
    <row r="494" spans="54:54" x14ac:dyDescent="0.25">
      <c r="BB494" s="3"/>
    </row>
    <row r="495" spans="54:54" x14ac:dyDescent="0.25">
      <c r="BB495" s="3"/>
    </row>
    <row r="496" spans="54:54" x14ac:dyDescent="0.25">
      <c r="BB496" s="3"/>
    </row>
    <row r="497" spans="54:54" x14ac:dyDescent="0.25">
      <c r="BB497" s="3"/>
    </row>
    <row r="498" spans="54:54" x14ac:dyDescent="0.25">
      <c r="BB498" s="3"/>
    </row>
    <row r="499" spans="54:54" x14ac:dyDescent="0.25">
      <c r="BB499" s="3"/>
    </row>
    <row r="500" spans="54:54" x14ac:dyDescent="0.25">
      <c r="BB500" s="3"/>
    </row>
    <row r="501" spans="54:54" x14ac:dyDescent="0.25">
      <c r="BB501" s="3"/>
    </row>
    <row r="502" spans="54:54" x14ac:dyDescent="0.25">
      <c r="BB502" s="3"/>
    </row>
    <row r="503" spans="54:54" x14ac:dyDescent="0.25">
      <c r="BB503" s="3"/>
    </row>
    <row r="504" spans="54:54" x14ac:dyDescent="0.25">
      <c r="BB504" s="3"/>
    </row>
    <row r="505" spans="54:54" x14ac:dyDescent="0.25">
      <c r="BB505" s="3"/>
    </row>
    <row r="506" spans="54:54" x14ac:dyDescent="0.25">
      <c r="BB506" s="3"/>
    </row>
    <row r="507" spans="54:54" x14ac:dyDescent="0.25">
      <c r="BB507" s="3"/>
    </row>
    <row r="508" spans="54:54" x14ac:dyDescent="0.25">
      <c r="BB508" s="3"/>
    </row>
    <row r="509" spans="54:54" x14ac:dyDescent="0.25">
      <c r="BB509" s="3"/>
    </row>
    <row r="510" spans="54:54" x14ac:dyDescent="0.25">
      <c r="BB510" s="3"/>
    </row>
    <row r="511" spans="54:54" x14ac:dyDescent="0.25">
      <c r="BB511" s="3"/>
    </row>
    <row r="512" spans="54:54" x14ac:dyDescent="0.25">
      <c r="BB512" s="3"/>
    </row>
    <row r="513" spans="54:54" x14ac:dyDescent="0.25">
      <c r="BB513" s="3"/>
    </row>
    <row r="514" spans="54:54" x14ac:dyDescent="0.25">
      <c r="BB514" s="3"/>
    </row>
    <row r="515" spans="54:54" x14ac:dyDescent="0.25">
      <c r="BB515" s="3"/>
    </row>
    <row r="516" spans="54:54" x14ac:dyDescent="0.25">
      <c r="BB516" s="3"/>
    </row>
    <row r="517" spans="54:54" x14ac:dyDescent="0.25">
      <c r="BB517" s="3"/>
    </row>
    <row r="518" spans="54:54" x14ac:dyDescent="0.25">
      <c r="BB518" s="3"/>
    </row>
    <row r="519" spans="54:54" x14ac:dyDescent="0.25">
      <c r="BB519" s="3"/>
    </row>
    <row r="520" spans="54:54" x14ac:dyDescent="0.25">
      <c r="BB520" s="3"/>
    </row>
    <row r="521" spans="54:54" x14ac:dyDescent="0.25">
      <c r="BB521" s="3"/>
    </row>
    <row r="522" spans="54:54" x14ac:dyDescent="0.25">
      <c r="BB522" s="3"/>
    </row>
    <row r="523" spans="54:54" x14ac:dyDescent="0.25">
      <c r="BB523" s="3"/>
    </row>
    <row r="524" spans="54:54" x14ac:dyDescent="0.25">
      <c r="BB524" s="3"/>
    </row>
    <row r="525" spans="54:54" x14ac:dyDescent="0.25">
      <c r="BB525" s="3"/>
    </row>
    <row r="526" spans="54:54" x14ac:dyDescent="0.25">
      <c r="BB526" s="3"/>
    </row>
    <row r="527" spans="54:54" x14ac:dyDescent="0.25">
      <c r="BB527" s="3"/>
    </row>
    <row r="528" spans="54:54" x14ac:dyDescent="0.25">
      <c r="BB528" s="3"/>
    </row>
    <row r="529" spans="54:54" x14ac:dyDescent="0.25">
      <c r="BB529" s="3"/>
    </row>
    <row r="530" spans="54:54" x14ac:dyDescent="0.25">
      <c r="BB530" s="3"/>
    </row>
    <row r="531" spans="54:54" x14ac:dyDescent="0.25">
      <c r="BB531" s="3"/>
    </row>
    <row r="532" spans="54:54" x14ac:dyDescent="0.25">
      <c r="BB532" s="3"/>
    </row>
    <row r="533" spans="54:54" x14ac:dyDescent="0.25">
      <c r="BB533" s="3"/>
    </row>
    <row r="534" spans="54:54" x14ac:dyDescent="0.25">
      <c r="BB534" s="3"/>
    </row>
    <row r="535" spans="54:54" x14ac:dyDescent="0.25">
      <c r="BB535" s="3"/>
    </row>
    <row r="536" spans="54:54" x14ac:dyDescent="0.25">
      <c r="BB536" s="3"/>
    </row>
    <row r="537" spans="54:54" x14ac:dyDescent="0.25">
      <c r="BB537" s="3"/>
    </row>
    <row r="538" spans="54:54" x14ac:dyDescent="0.25">
      <c r="BB538" s="3"/>
    </row>
    <row r="539" spans="54:54" x14ac:dyDescent="0.25">
      <c r="BB539" s="3"/>
    </row>
    <row r="540" spans="54:54" x14ac:dyDescent="0.25">
      <c r="BB540" s="3"/>
    </row>
    <row r="541" spans="54:54" x14ac:dyDescent="0.25">
      <c r="BB541" s="3"/>
    </row>
    <row r="542" spans="54:54" x14ac:dyDescent="0.25">
      <c r="BB542" s="3"/>
    </row>
    <row r="543" spans="54:54" x14ac:dyDescent="0.25">
      <c r="BB543" s="3"/>
    </row>
    <row r="544" spans="54:54" x14ac:dyDescent="0.25">
      <c r="BB544" s="3"/>
    </row>
    <row r="545" spans="54:54" x14ac:dyDescent="0.25">
      <c r="BB545" s="3"/>
    </row>
    <row r="546" spans="54:54" x14ac:dyDescent="0.25">
      <c r="BB546" s="3"/>
    </row>
    <row r="547" spans="54:54" x14ac:dyDescent="0.25">
      <c r="BB547" s="3"/>
    </row>
    <row r="548" spans="54:54" x14ac:dyDescent="0.25">
      <c r="BB548" s="3"/>
    </row>
    <row r="549" spans="54:54" x14ac:dyDescent="0.25">
      <c r="BB549" s="3"/>
    </row>
    <row r="550" spans="54:54" x14ac:dyDescent="0.25">
      <c r="BB550" s="3"/>
    </row>
    <row r="551" spans="54:54" x14ac:dyDescent="0.25">
      <c r="BB551" s="3"/>
    </row>
    <row r="552" spans="54:54" x14ac:dyDescent="0.25">
      <c r="BB552" s="3"/>
    </row>
    <row r="553" spans="54:54" x14ac:dyDescent="0.25">
      <c r="BB553" s="3"/>
    </row>
    <row r="554" spans="54:54" x14ac:dyDescent="0.25">
      <c r="BB554" s="3"/>
    </row>
    <row r="555" spans="54:54" x14ac:dyDescent="0.25">
      <c r="BB555" s="3"/>
    </row>
    <row r="556" spans="54:54" x14ac:dyDescent="0.25">
      <c r="BB556" s="3"/>
    </row>
    <row r="557" spans="54:54" x14ac:dyDescent="0.25">
      <c r="BB557" s="3"/>
    </row>
    <row r="558" spans="54:54" x14ac:dyDescent="0.25">
      <c r="BB558" s="3"/>
    </row>
    <row r="559" spans="54:54" x14ac:dyDescent="0.25">
      <c r="BB559" s="3"/>
    </row>
    <row r="560" spans="54:54" x14ac:dyDescent="0.25">
      <c r="BB560" s="3"/>
    </row>
    <row r="561" spans="54:54" x14ac:dyDescent="0.25">
      <c r="BB561" s="3"/>
    </row>
    <row r="562" spans="54:54" x14ac:dyDescent="0.25">
      <c r="BB562" s="3"/>
    </row>
    <row r="563" spans="54:54" x14ac:dyDescent="0.25">
      <c r="BB563" s="3"/>
    </row>
    <row r="564" spans="54:54" x14ac:dyDescent="0.25">
      <c r="BB564" s="3"/>
    </row>
    <row r="565" spans="54:54" x14ac:dyDescent="0.25">
      <c r="BB565" s="3"/>
    </row>
    <row r="566" spans="54:54" x14ac:dyDescent="0.25">
      <c r="BB566" s="3"/>
    </row>
    <row r="567" spans="54:54" x14ac:dyDescent="0.25">
      <c r="BB567" s="3"/>
    </row>
    <row r="568" spans="54:54" x14ac:dyDescent="0.25">
      <c r="BB568" s="3"/>
    </row>
    <row r="569" spans="54:54" x14ac:dyDescent="0.25">
      <c r="BB569" s="3"/>
    </row>
    <row r="570" spans="54:54" x14ac:dyDescent="0.25">
      <c r="BB570" s="3"/>
    </row>
    <row r="571" spans="54:54" x14ac:dyDescent="0.25">
      <c r="BB571" s="3"/>
    </row>
    <row r="572" spans="54:54" x14ac:dyDescent="0.25">
      <c r="BB572" s="3"/>
    </row>
    <row r="573" spans="54:54" x14ac:dyDescent="0.25">
      <c r="BB573" s="3"/>
    </row>
    <row r="574" spans="54:54" x14ac:dyDescent="0.25">
      <c r="BB574" s="3"/>
    </row>
    <row r="575" spans="54:54" x14ac:dyDescent="0.25">
      <c r="BB575" s="3"/>
    </row>
    <row r="576" spans="54:54" x14ac:dyDescent="0.25">
      <c r="BB576" s="3"/>
    </row>
    <row r="577" spans="54:54" x14ac:dyDescent="0.25">
      <c r="BB577" s="3"/>
    </row>
    <row r="578" spans="54:54" x14ac:dyDescent="0.25">
      <c r="BB578" s="3"/>
    </row>
    <row r="579" spans="54:54" x14ac:dyDescent="0.25">
      <c r="BB579" s="3"/>
    </row>
    <row r="580" spans="54:54" x14ac:dyDescent="0.25">
      <c r="BB580" s="3"/>
    </row>
    <row r="581" spans="54:54" x14ac:dyDescent="0.25">
      <c r="BB581" s="3"/>
    </row>
    <row r="582" spans="54:54" x14ac:dyDescent="0.25">
      <c r="BB582" s="3"/>
    </row>
    <row r="583" spans="54:54" x14ac:dyDescent="0.25">
      <c r="BB583" s="3"/>
    </row>
    <row r="584" spans="54:54" x14ac:dyDescent="0.25">
      <c r="BB584" s="3"/>
    </row>
    <row r="585" spans="54:54" x14ac:dyDescent="0.25">
      <c r="BB585" s="3"/>
    </row>
    <row r="586" spans="54:54" x14ac:dyDescent="0.25">
      <c r="BB586" s="3"/>
    </row>
    <row r="587" spans="54:54" x14ac:dyDescent="0.25">
      <c r="BB587" s="3"/>
    </row>
    <row r="588" spans="54:54" x14ac:dyDescent="0.25">
      <c r="BB588" s="3"/>
    </row>
    <row r="589" spans="54:54" x14ac:dyDescent="0.25">
      <c r="BB589" s="3"/>
    </row>
    <row r="590" spans="54:54" x14ac:dyDescent="0.25">
      <c r="BB590" s="3"/>
    </row>
    <row r="591" spans="54:54" x14ac:dyDescent="0.25">
      <c r="BB591" s="3"/>
    </row>
    <row r="592" spans="54:54" x14ac:dyDescent="0.25">
      <c r="BB592" s="3"/>
    </row>
    <row r="593" spans="54:54" x14ac:dyDescent="0.25">
      <c r="BB593" s="3"/>
    </row>
    <row r="594" spans="54:54" x14ac:dyDescent="0.25">
      <c r="BB594" s="3"/>
    </row>
    <row r="595" spans="54:54" x14ac:dyDescent="0.25">
      <c r="BB595" s="3"/>
    </row>
    <row r="596" spans="54:54" x14ac:dyDescent="0.25">
      <c r="BB596" s="3"/>
    </row>
    <row r="597" spans="54:54" x14ac:dyDescent="0.25">
      <c r="BB597" s="3"/>
    </row>
    <row r="598" spans="54:54" x14ac:dyDescent="0.25">
      <c r="BB598" s="3"/>
    </row>
    <row r="599" spans="54:54" x14ac:dyDescent="0.25">
      <c r="BB599" s="3"/>
    </row>
    <row r="600" spans="54:54" x14ac:dyDescent="0.25">
      <c r="BB600" s="3"/>
    </row>
    <row r="601" spans="54:54" x14ac:dyDescent="0.25">
      <c r="BB601" s="3"/>
    </row>
    <row r="602" spans="54:54" x14ac:dyDescent="0.25">
      <c r="BB602" s="3"/>
    </row>
    <row r="603" spans="54:54" x14ac:dyDescent="0.25">
      <c r="BB603" s="3"/>
    </row>
    <row r="604" spans="54:54" x14ac:dyDescent="0.25">
      <c r="BB604" s="3"/>
    </row>
    <row r="605" spans="54:54" x14ac:dyDescent="0.25">
      <c r="BB605" s="3"/>
    </row>
    <row r="606" spans="54:54" x14ac:dyDescent="0.25">
      <c r="BB606" s="3"/>
    </row>
    <row r="607" spans="54:54" x14ac:dyDescent="0.25">
      <c r="BB607" s="3"/>
    </row>
    <row r="608" spans="54:54" x14ac:dyDescent="0.25">
      <c r="BB608" s="3"/>
    </row>
    <row r="609" spans="54:54" x14ac:dyDescent="0.25">
      <c r="BB609" s="3"/>
    </row>
    <row r="610" spans="54:54" x14ac:dyDescent="0.25">
      <c r="BB610" s="3"/>
    </row>
    <row r="611" spans="54:54" x14ac:dyDescent="0.25">
      <c r="BB611" s="3"/>
    </row>
    <row r="612" spans="54:54" x14ac:dyDescent="0.25">
      <c r="BB612" s="3"/>
    </row>
    <row r="613" spans="54:54" x14ac:dyDescent="0.25">
      <c r="BB613" s="3"/>
    </row>
    <row r="614" spans="54:54" x14ac:dyDescent="0.25">
      <c r="BB614" s="3"/>
    </row>
    <row r="615" spans="54:54" x14ac:dyDescent="0.25">
      <c r="BB615" s="3"/>
    </row>
    <row r="616" spans="54:54" x14ac:dyDescent="0.25">
      <c r="BB616" s="3"/>
    </row>
    <row r="617" spans="54:54" x14ac:dyDescent="0.25">
      <c r="BB617" s="3"/>
    </row>
    <row r="618" spans="54:54" x14ac:dyDescent="0.25">
      <c r="BB618" s="3"/>
    </row>
    <row r="619" spans="54:54" x14ac:dyDescent="0.25">
      <c r="BB619" s="3"/>
    </row>
    <row r="620" spans="54:54" x14ac:dyDescent="0.25">
      <c r="BB620" s="3"/>
    </row>
    <row r="621" spans="54:54" x14ac:dyDescent="0.25">
      <c r="BB621" s="3"/>
    </row>
    <row r="622" spans="54:54" x14ac:dyDescent="0.25">
      <c r="BB622" s="3"/>
    </row>
    <row r="623" spans="54:54" x14ac:dyDescent="0.25">
      <c r="BB623" s="3"/>
    </row>
    <row r="624" spans="54:54" x14ac:dyDescent="0.25">
      <c r="BB624" s="3"/>
    </row>
    <row r="625" spans="54:54" x14ac:dyDescent="0.25">
      <c r="BB625" s="3"/>
    </row>
    <row r="626" spans="54:54" x14ac:dyDescent="0.25">
      <c r="BB626" s="3"/>
    </row>
    <row r="627" spans="54:54" x14ac:dyDescent="0.25">
      <c r="BB627" s="3"/>
    </row>
    <row r="628" spans="54:54" x14ac:dyDescent="0.25">
      <c r="BB628" s="3"/>
    </row>
    <row r="629" spans="54:54" x14ac:dyDescent="0.25">
      <c r="BB629" s="3"/>
    </row>
    <row r="630" spans="54:54" x14ac:dyDescent="0.25">
      <c r="BB630" s="3"/>
    </row>
    <row r="631" spans="54:54" x14ac:dyDescent="0.25">
      <c r="BB631" s="3"/>
    </row>
    <row r="632" spans="54:54" x14ac:dyDescent="0.25">
      <c r="BB632" s="3"/>
    </row>
    <row r="633" spans="54:54" x14ac:dyDescent="0.25">
      <c r="BB633" s="3"/>
    </row>
    <row r="634" spans="54:54" x14ac:dyDescent="0.25">
      <c r="BB634" s="3"/>
    </row>
    <row r="635" spans="54:54" x14ac:dyDescent="0.25">
      <c r="BB635" s="3"/>
    </row>
    <row r="636" spans="54:54" x14ac:dyDescent="0.25">
      <c r="BB636" s="3"/>
    </row>
    <row r="637" spans="54:54" x14ac:dyDescent="0.25">
      <c r="BB637" s="3"/>
    </row>
    <row r="638" spans="54:54" x14ac:dyDescent="0.25">
      <c r="BB638" s="3"/>
    </row>
    <row r="639" spans="54:54" x14ac:dyDescent="0.25">
      <c r="BB639" s="3"/>
    </row>
    <row r="640" spans="54:54" x14ac:dyDescent="0.25">
      <c r="BB640" s="3"/>
    </row>
    <row r="641" spans="54:54" x14ac:dyDescent="0.25">
      <c r="BB641" s="3"/>
    </row>
    <row r="642" spans="54:54" x14ac:dyDescent="0.25">
      <c r="BB642" s="3"/>
    </row>
    <row r="643" spans="54:54" x14ac:dyDescent="0.25">
      <c r="BB643" s="3"/>
    </row>
    <row r="644" spans="54:54" x14ac:dyDescent="0.25">
      <c r="BB644" s="3"/>
    </row>
    <row r="645" spans="54:54" x14ac:dyDescent="0.25">
      <c r="BB645" s="3"/>
    </row>
    <row r="646" spans="54:54" x14ac:dyDescent="0.25">
      <c r="BB646" s="3"/>
    </row>
    <row r="647" spans="54:54" x14ac:dyDescent="0.25">
      <c r="BB647" s="3"/>
    </row>
    <row r="648" spans="54:54" x14ac:dyDescent="0.25">
      <c r="BB648" s="3"/>
    </row>
    <row r="649" spans="54:54" x14ac:dyDescent="0.25">
      <c r="BB649" s="3"/>
    </row>
    <row r="650" spans="54:54" x14ac:dyDescent="0.25">
      <c r="BB650" s="3"/>
    </row>
    <row r="651" spans="54:54" x14ac:dyDescent="0.25">
      <c r="BB651" s="3"/>
    </row>
    <row r="652" spans="54:54" x14ac:dyDescent="0.25">
      <c r="BB652" s="3"/>
    </row>
    <row r="653" spans="54:54" x14ac:dyDescent="0.25">
      <c r="BB653" s="3"/>
    </row>
    <row r="654" spans="54:54" x14ac:dyDescent="0.25">
      <c r="BB654" s="3"/>
    </row>
    <row r="655" spans="54:54" x14ac:dyDescent="0.25">
      <c r="BB655" s="3"/>
    </row>
    <row r="656" spans="54:54" x14ac:dyDescent="0.25">
      <c r="BB656" s="3"/>
    </row>
    <row r="657" spans="54:54" x14ac:dyDescent="0.25">
      <c r="BB657" s="3"/>
    </row>
    <row r="658" spans="54:54" x14ac:dyDescent="0.25">
      <c r="BB658" s="3"/>
    </row>
    <row r="659" spans="54:54" x14ac:dyDescent="0.25">
      <c r="BB659" s="3"/>
    </row>
    <row r="660" spans="54:54" x14ac:dyDescent="0.25">
      <c r="BB660" s="3"/>
    </row>
    <row r="661" spans="54:54" x14ac:dyDescent="0.25">
      <c r="BB661" s="3"/>
    </row>
    <row r="662" spans="54:54" x14ac:dyDescent="0.25">
      <c r="BB662" s="3"/>
    </row>
    <row r="663" spans="54:54" x14ac:dyDescent="0.25">
      <c r="BB663" s="3"/>
    </row>
    <row r="664" spans="54:54" x14ac:dyDescent="0.25">
      <c r="BB664" s="3"/>
    </row>
    <row r="665" spans="54:54" x14ac:dyDescent="0.25">
      <c r="BB665" s="3"/>
    </row>
    <row r="666" spans="54:54" x14ac:dyDescent="0.25">
      <c r="BB666" s="3"/>
    </row>
    <row r="667" spans="54:54" x14ac:dyDescent="0.25">
      <c r="BB667" s="3"/>
    </row>
    <row r="668" spans="54:54" x14ac:dyDescent="0.25">
      <c r="BB668" s="3"/>
    </row>
    <row r="669" spans="54:54" x14ac:dyDescent="0.25">
      <c r="BB669" s="3"/>
    </row>
    <row r="670" spans="54:54" x14ac:dyDescent="0.25">
      <c r="BB670" s="3"/>
    </row>
    <row r="671" spans="54:54" x14ac:dyDescent="0.25">
      <c r="BB671" s="3"/>
    </row>
    <row r="672" spans="54:54" x14ac:dyDescent="0.25">
      <c r="BB672" s="3"/>
    </row>
    <row r="673" spans="54:54" x14ac:dyDescent="0.25">
      <c r="BB673" s="3"/>
    </row>
    <row r="674" spans="54:54" x14ac:dyDescent="0.25">
      <c r="BB674" s="3"/>
    </row>
    <row r="675" spans="54:54" x14ac:dyDescent="0.25">
      <c r="BB675" s="3"/>
    </row>
    <row r="676" spans="54:54" x14ac:dyDescent="0.25">
      <c r="BB676" s="3"/>
    </row>
    <row r="677" spans="54:54" x14ac:dyDescent="0.25">
      <c r="BB677" s="3"/>
    </row>
    <row r="678" spans="54:54" x14ac:dyDescent="0.25">
      <c r="BB678" s="3"/>
    </row>
    <row r="679" spans="54:54" x14ac:dyDescent="0.25">
      <c r="BB679" s="3"/>
    </row>
    <row r="680" spans="54:54" x14ac:dyDescent="0.25">
      <c r="BB680" s="3"/>
    </row>
    <row r="681" spans="54:54" x14ac:dyDescent="0.25">
      <c r="BB681" s="3"/>
    </row>
    <row r="682" spans="54:54" x14ac:dyDescent="0.25">
      <c r="BB682" s="3"/>
    </row>
    <row r="683" spans="54:54" x14ac:dyDescent="0.25">
      <c r="BB683" s="3"/>
    </row>
    <row r="684" spans="54:54" x14ac:dyDescent="0.25">
      <c r="BB684" s="3"/>
    </row>
    <row r="685" spans="54:54" x14ac:dyDescent="0.25">
      <c r="BB685" s="3"/>
    </row>
    <row r="686" spans="54:54" x14ac:dyDescent="0.25">
      <c r="BB686" s="3"/>
    </row>
    <row r="687" spans="54:54" x14ac:dyDescent="0.25">
      <c r="BB687" s="3"/>
    </row>
    <row r="688" spans="54:54" x14ac:dyDescent="0.25">
      <c r="BB688" s="3"/>
    </row>
    <row r="689" spans="54:54" x14ac:dyDescent="0.25">
      <c r="BB689" s="3"/>
    </row>
    <row r="690" spans="54:54" x14ac:dyDescent="0.25">
      <c r="BB690" s="3"/>
    </row>
    <row r="691" spans="54:54" x14ac:dyDescent="0.25">
      <c r="BB691" s="3"/>
    </row>
    <row r="692" spans="54:54" x14ac:dyDescent="0.25">
      <c r="BB692" s="3"/>
    </row>
    <row r="693" spans="54:54" x14ac:dyDescent="0.25">
      <c r="BB693" s="3"/>
    </row>
    <row r="694" spans="54:54" x14ac:dyDescent="0.25">
      <c r="BB694" s="3"/>
    </row>
    <row r="695" spans="54:54" x14ac:dyDescent="0.25">
      <c r="BB695" s="3"/>
    </row>
    <row r="696" spans="54:54" x14ac:dyDescent="0.25">
      <c r="BB696" s="3"/>
    </row>
    <row r="697" spans="54:54" x14ac:dyDescent="0.25">
      <c r="BB697" s="3"/>
    </row>
    <row r="698" spans="54:54" x14ac:dyDescent="0.25">
      <c r="BB698" s="3"/>
    </row>
    <row r="699" spans="54:54" x14ac:dyDescent="0.25">
      <c r="BB699" s="3"/>
    </row>
    <row r="700" spans="54:54" x14ac:dyDescent="0.25">
      <c r="BB700" s="3"/>
    </row>
    <row r="701" spans="54:54" x14ac:dyDescent="0.25">
      <c r="BB701" s="3"/>
    </row>
    <row r="702" spans="54:54" x14ac:dyDescent="0.25">
      <c r="BB702" s="3"/>
    </row>
    <row r="703" spans="54:54" x14ac:dyDescent="0.25">
      <c r="BB703" s="3"/>
    </row>
    <row r="704" spans="54:54" x14ac:dyDescent="0.25">
      <c r="BB704" s="3"/>
    </row>
    <row r="705" spans="54:54" x14ac:dyDescent="0.25">
      <c r="BB705" s="3"/>
    </row>
    <row r="706" spans="54:54" x14ac:dyDescent="0.25">
      <c r="BB706" s="3"/>
    </row>
    <row r="707" spans="54:54" x14ac:dyDescent="0.25">
      <c r="BB707" s="3"/>
    </row>
    <row r="708" spans="54:54" x14ac:dyDescent="0.25">
      <c r="BB708" s="3"/>
    </row>
    <row r="709" spans="54:54" x14ac:dyDescent="0.25">
      <c r="BB709" s="3"/>
    </row>
    <row r="710" spans="54:54" x14ac:dyDescent="0.25">
      <c r="BB710" s="3"/>
    </row>
    <row r="711" spans="54:54" x14ac:dyDescent="0.25">
      <c r="BB711" s="3"/>
    </row>
    <row r="712" spans="54:54" x14ac:dyDescent="0.25">
      <c r="BB712" s="3"/>
    </row>
    <row r="713" spans="54:54" x14ac:dyDescent="0.25">
      <c r="BB713" s="3"/>
    </row>
    <row r="714" spans="54:54" x14ac:dyDescent="0.25">
      <c r="BB714" s="3"/>
    </row>
    <row r="715" spans="54:54" x14ac:dyDescent="0.25">
      <c r="BB715" s="3"/>
    </row>
    <row r="716" spans="54:54" x14ac:dyDescent="0.25">
      <c r="BB716" s="3"/>
    </row>
    <row r="717" spans="54:54" x14ac:dyDescent="0.25">
      <c r="BB717" s="3"/>
    </row>
    <row r="718" spans="54:54" x14ac:dyDescent="0.25">
      <c r="BB718" s="3"/>
    </row>
    <row r="719" spans="54:54" x14ac:dyDescent="0.25">
      <c r="BB719" s="3"/>
    </row>
    <row r="720" spans="54:54" x14ac:dyDescent="0.25">
      <c r="BB720" s="3"/>
    </row>
    <row r="721" spans="54:54" x14ac:dyDescent="0.25">
      <c r="BB721" s="3"/>
    </row>
    <row r="722" spans="54:54" x14ac:dyDescent="0.25">
      <c r="BB722" s="3"/>
    </row>
    <row r="723" spans="54:54" x14ac:dyDescent="0.25">
      <c r="BB723" s="3"/>
    </row>
    <row r="724" spans="54:54" x14ac:dyDescent="0.25">
      <c r="BB724" s="3"/>
    </row>
    <row r="725" spans="54:54" x14ac:dyDescent="0.25">
      <c r="BB725" s="3"/>
    </row>
    <row r="726" spans="54:54" x14ac:dyDescent="0.25">
      <c r="BB726" s="3"/>
    </row>
    <row r="727" spans="54:54" x14ac:dyDescent="0.25">
      <c r="BB727" s="3"/>
    </row>
    <row r="728" spans="54:54" x14ac:dyDescent="0.25">
      <c r="BB728" s="3"/>
    </row>
    <row r="729" spans="54:54" x14ac:dyDescent="0.25">
      <c r="BB729" s="3"/>
    </row>
    <row r="730" spans="54:54" x14ac:dyDescent="0.25">
      <c r="BB730" s="3"/>
    </row>
    <row r="731" spans="54:54" x14ac:dyDescent="0.25">
      <c r="BB731" s="3"/>
    </row>
    <row r="732" spans="54:54" x14ac:dyDescent="0.25">
      <c r="BB732" s="3"/>
    </row>
    <row r="733" spans="54:54" x14ac:dyDescent="0.25">
      <c r="BB733" s="3"/>
    </row>
    <row r="734" spans="54:54" x14ac:dyDescent="0.25">
      <c r="BB734" s="3"/>
    </row>
    <row r="735" spans="54:54" x14ac:dyDescent="0.25">
      <c r="BB735" s="3"/>
    </row>
    <row r="736" spans="54:54" x14ac:dyDescent="0.25">
      <c r="BB736" s="3"/>
    </row>
    <row r="737" spans="54:54" x14ac:dyDescent="0.25">
      <c r="BB737" s="3"/>
    </row>
    <row r="738" spans="54:54" x14ac:dyDescent="0.25">
      <c r="BB738" s="3"/>
    </row>
    <row r="739" spans="54:54" x14ac:dyDescent="0.25">
      <c r="BB739" s="3"/>
    </row>
    <row r="740" spans="54:54" x14ac:dyDescent="0.25">
      <c r="BB740" s="3"/>
    </row>
    <row r="741" spans="54:54" x14ac:dyDescent="0.25">
      <c r="BB741" s="3"/>
    </row>
    <row r="742" spans="54:54" x14ac:dyDescent="0.25">
      <c r="BB742" s="3"/>
    </row>
    <row r="743" spans="54:54" x14ac:dyDescent="0.25">
      <c r="BB743" s="3"/>
    </row>
    <row r="744" spans="54:54" x14ac:dyDescent="0.25">
      <c r="BB744" s="3"/>
    </row>
    <row r="745" spans="54:54" x14ac:dyDescent="0.25">
      <c r="BB745" s="3"/>
    </row>
    <row r="746" spans="54:54" x14ac:dyDescent="0.25">
      <c r="BB746" s="3"/>
    </row>
    <row r="747" spans="54:54" x14ac:dyDescent="0.25">
      <c r="BB747" s="3"/>
    </row>
    <row r="748" spans="54:54" x14ac:dyDescent="0.25">
      <c r="BB748" s="3"/>
    </row>
    <row r="749" spans="54:54" x14ac:dyDescent="0.25">
      <c r="BB749" s="3"/>
    </row>
    <row r="750" spans="54:54" x14ac:dyDescent="0.25">
      <c r="BB750" s="3"/>
    </row>
    <row r="751" spans="54:54" x14ac:dyDescent="0.25">
      <c r="BB751" s="3"/>
    </row>
    <row r="752" spans="54:54" x14ac:dyDescent="0.25">
      <c r="BB752" s="3"/>
    </row>
    <row r="753" spans="54:54" x14ac:dyDescent="0.25">
      <c r="BB753" s="3"/>
    </row>
    <row r="754" spans="54:54" x14ac:dyDescent="0.25">
      <c r="BB754" s="3"/>
    </row>
    <row r="755" spans="54:54" x14ac:dyDescent="0.25">
      <c r="BB755" s="3"/>
    </row>
    <row r="756" spans="54:54" x14ac:dyDescent="0.25">
      <c r="BB756" s="3"/>
    </row>
    <row r="757" spans="54:54" x14ac:dyDescent="0.25">
      <c r="BB757" s="3"/>
    </row>
    <row r="758" spans="54:54" x14ac:dyDescent="0.25">
      <c r="BB758" s="3"/>
    </row>
    <row r="759" spans="54:54" x14ac:dyDescent="0.25">
      <c r="BB759" s="3"/>
    </row>
    <row r="760" spans="54:54" x14ac:dyDescent="0.25">
      <c r="BB760" s="3"/>
    </row>
    <row r="761" spans="54:54" x14ac:dyDescent="0.25">
      <c r="BB761" s="3"/>
    </row>
    <row r="762" spans="54:54" x14ac:dyDescent="0.25">
      <c r="BB762" s="3"/>
    </row>
    <row r="763" spans="54:54" x14ac:dyDescent="0.25">
      <c r="BB763" s="3"/>
    </row>
    <row r="764" spans="54:54" x14ac:dyDescent="0.25">
      <c r="BB764" s="3"/>
    </row>
    <row r="765" spans="54:54" x14ac:dyDescent="0.25">
      <c r="BB765" s="3"/>
    </row>
    <row r="766" spans="54:54" x14ac:dyDescent="0.25">
      <c r="BB766" s="3"/>
    </row>
    <row r="767" spans="54:54" x14ac:dyDescent="0.25">
      <c r="BB767" s="3"/>
    </row>
    <row r="768" spans="54:54" x14ac:dyDescent="0.25">
      <c r="BB768" s="3"/>
    </row>
    <row r="769" spans="54:54" x14ac:dyDescent="0.25">
      <c r="BB769" s="3"/>
    </row>
    <row r="770" spans="54:54" x14ac:dyDescent="0.25">
      <c r="BB770" s="3"/>
    </row>
    <row r="771" spans="54:54" x14ac:dyDescent="0.25">
      <c r="BB771" s="3"/>
    </row>
    <row r="772" spans="54:54" x14ac:dyDescent="0.25">
      <c r="BB772" s="3"/>
    </row>
    <row r="773" spans="54:54" x14ac:dyDescent="0.25">
      <c r="BB773" s="3"/>
    </row>
    <row r="774" spans="54:54" x14ac:dyDescent="0.25">
      <c r="BB774" s="3"/>
    </row>
    <row r="775" spans="54:54" x14ac:dyDescent="0.25">
      <c r="BB775" s="3"/>
    </row>
    <row r="776" spans="54:54" x14ac:dyDescent="0.25">
      <c r="BB776" s="3"/>
    </row>
    <row r="777" spans="54:54" x14ac:dyDescent="0.25">
      <c r="BB777" s="3"/>
    </row>
    <row r="778" spans="54:54" x14ac:dyDescent="0.25">
      <c r="BB778" s="3"/>
    </row>
    <row r="779" spans="54:54" x14ac:dyDescent="0.25">
      <c r="BB779" s="3"/>
    </row>
    <row r="780" spans="54:54" x14ac:dyDescent="0.25">
      <c r="BB780" s="3"/>
    </row>
    <row r="781" spans="54:54" x14ac:dyDescent="0.25">
      <c r="BB781" s="3"/>
    </row>
    <row r="782" spans="54:54" x14ac:dyDescent="0.25">
      <c r="BB782" s="3"/>
    </row>
    <row r="783" spans="54:54" x14ac:dyDescent="0.25">
      <c r="BB783" s="3"/>
    </row>
    <row r="784" spans="54:54" x14ac:dyDescent="0.25">
      <c r="BB784" s="3"/>
    </row>
    <row r="785" spans="54:54" x14ac:dyDescent="0.25">
      <c r="BB785" s="3"/>
    </row>
    <row r="786" spans="54:54" x14ac:dyDescent="0.25">
      <c r="BB786" s="3"/>
    </row>
    <row r="787" spans="54:54" x14ac:dyDescent="0.25">
      <c r="BB787" s="3"/>
    </row>
    <row r="788" spans="54:54" x14ac:dyDescent="0.25">
      <c r="BB788" s="3"/>
    </row>
    <row r="789" spans="54:54" x14ac:dyDescent="0.25">
      <c r="BB789" s="3"/>
    </row>
    <row r="790" spans="54:54" x14ac:dyDescent="0.25">
      <c r="BB790" s="3"/>
    </row>
    <row r="791" spans="54:54" x14ac:dyDescent="0.25">
      <c r="BB791" s="3"/>
    </row>
    <row r="792" spans="54:54" x14ac:dyDescent="0.25">
      <c r="BB792" s="3"/>
    </row>
    <row r="793" spans="54:54" x14ac:dyDescent="0.25">
      <c r="BB793" s="3"/>
    </row>
    <row r="794" spans="54:54" x14ac:dyDescent="0.25">
      <c r="BB794" s="3"/>
    </row>
    <row r="795" spans="54:54" x14ac:dyDescent="0.25">
      <c r="BB795" s="3"/>
    </row>
    <row r="796" spans="54:54" x14ac:dyDescent="0.25">
      <c r="BB796" s="3"/>
    </row>
    <row r="797" spans="54:54" x14ac:dyDescent="0.25">
      <c r="BB797" s="3"/>
    </row>
    <row r="798" spans="54:54" x14ac:dyDescent="0.25">
      <c r="BB798" s="3"/>
    </row>
    <row r="799" spans="54:54" x14ac:dyDescent="0.25">
      <c r="BB799" s="3"/>
    </row>
    <row r="800" spans="54:54" x14ac:dyDescent="0.25">
      <c r="BB800" s="3"/>
    </row>
    <row r="801" spans="54:54" x14ac:dyDescent="0.25">
      <c r="BB801" s="3"/>
    </row>
    <row r="802" spans="54:54" x14ac:dyDescent="0.25">
      <c r="BB802" s="3"/>
    </row>
    <row r="803" spans="54:54" x14ac:dyDescent="0.25">
      <c r="BB803" s="3"/>
    </row>
    <row r="804" spans="54:54" x14ac:dyDescent="0.25">
      <c r="BB804" s="3"/>
    </row>
    <row r="805" spans="54:54" x14ac:dyDescent="0.25">
      <c r="BB805" s="3"/>
    </row>
    <row r="806" spans="54:54" x14ac:dyDescent="0.25">
      <c r="BB806" s="3"/>
    </row>
    <row r="807" spans="54:54" x14ac:dyDescent="0.25">
      <c r="BB807" s="3"/>
    </row>
    <row r="808" spans="54:54" x14ac:dyDescent="0.25">
      <c r="BB808" s="3"/>
    </row>
    <row r="809" spans="54:54" x14ac:dyDescent="0.25">
      <c r="BB809" s="3"/>
    </row>
    <row r="810" spans="54:54" x14ac:dyDescent="0.25">
      <c r="BB810" s="3"/>
    </row>
    <row r="811" spans="54:54" x14ac:dyDescent="0.25">
      <c r="BB811" s="3"/>
    </row>
    <row r="812" spans="54:54" x14ac:dyDescent="0.25">
      <c r="BB812" s="3"/>
    </row>
    <row r="813" spans="54:54" x14ac:dyDescent="0.25">
      <c r="BB813" s="3"/>
    </row>
    <row r="814" spans="54:54" x14ac:dyDescent="0.25">
      <c r="BB814" s="3"/>
    </row>
    <row r="815" spans="54:54" x14ac:dyDescent="0.25">
      <c r="BB815" s="3"/>
    </row>
    <row r="816" spans="54:54" x14ac:dyDescent="0.25">
      <c r="BB816" s="3"/>
    </row>
    <row r="817" spans="54:54" x14ac:dyDescent="0.25">
      <c r="BB817" s="3"/>
    </row>
    <row r="818" spans="54:54" x14ac:dyDescent="0.25">
      <c r="BB818" s="3"/>
    </row>
    <row r="819" spans="54:54" x14ac:dyDescent="0.25">
      <c r="BB819" s="3"/>
    </row>
    <row r="820" spans="54:54" x14ac:dyDescent="0.25">
      <c r="BB820" s="3"/>
    </row>
    <row r="821" spans="54:54" x14ac:dyDescent="0.25">
      <c r="BB821" s="3"/>
    </row>
    <row r="822" spans="54:54" x14ac:dyDescent="0.25">
      <c r="BB822" s="3"/>
    </row>
    <row r="823" spans="54:54" x14ac:dyDescent="0.25">
      <c r="BB823" s="3"/>
    </row>
    <row r="824" spans="54:54" x14ac:dyDescent="0.25">
      <c r="BB824" s="3"/>
    </row>
    <row r="825" spans="54:54" x14ac:dyDescent="0.25">
      <c r="BB825" s="3"/>
    </row>
    <row r="826" spans="54:54" x14ac:dyDescent="0.25">
      <c r="BB826" s="3"/>
    </row>
    <row r="827" spans="54:54" x14ac:dyDescent="0.25">
      <c r="BB827" s="3"/>
    </row>
    <row r="828" spans="54:54" x14ac:dyDescent="0.25">
      <c r="BB828" s="3"/>
    </row>
    <row r="829" spans="54:54" x14ac:dyDescent="0.25">
      <c r="BB829" s="3"/>
    </row>
    <row r="830" spans="54:54" x14ac:dyDescent="0.25">
      <c r="BB830" s="3"/>
    </row>
    <row r="831" spans="54:54" x14ac:dyDescent="0.25">
      <c r="BB831" s="3"/>
    </row>
    <row r="832" spans="54:54" x14ac:dyDescent="0.25">
      <c r="BB832" s="3"/>
    </row>
    <row r="833" spans="54:54" x14ac:dyDescent="0.25">
      <c r="BB833" s="3"/>
    </row>
    <row r="834" spans="54:54" x14ac:dyDescent="0.25">
      <c r="BB834" s="3"/>
    </row>
    <row r="835" spans="54:54" x14ac:dyDescent="0.25">
      <c r="BB835" s="3"/>
    </row>
    <row r="836" spans="54:54" x14ac:dyDescent="0.25">
      <c r="BB836" s="3"/>
    </row>
    <row r="837" spans="54:54" x14ac:dyDescent="0.25">
      <c r="BB837" s="3"/>
    </row>
    <row r="838" spans="54:54" x14ac:dyDescent="0.25">
      <c r="BB838" s="3"/>
    </row>
    <row r="839" spans="54:54" x14ac:dyDescent="0.25">
      <c r="BB839" s="3"/>
    </row>
    <row r="840" spans="54:54" x14ac:dyDescent="0.25">
      <c r="BB840" s="3"/>
    </row>
    <row r="841" spans="54:54" x14ac:dyDescent="0.25">
      <c r="BB841" s="3"/>
    </row>
    <row r="842" spans="54:54" x14ac:dyDescent="0.25">
      <c r="BB842" s="3"/>
    </row>
    <row r="843" spans="54:54" x14ac:dyDescent="0.25">
      <c r="BB843" s="3"/>
    </row>
    <row r="844" spans="54:54" x14ac:dyDescent="0.25">
      <c r="BB844" s="3"/>
    </row>
    <row r="845" spans="54:54" x14ac:dyDescent="0.25">
      <c r="BB845" s="3"/>
    </row>
    <row r="846" spans="54:54" x14ac:dyDescent="0.25">
      <c r="BB846" s="3"/>
    </row>
    <row r="847" spans="54:54" x14ac:dyDescent="0.25">
      <c r="BB847" s="3"/>
    </row>
    <row r="848" spans="54:54" x14ac:dyDescent="0.25">
      <c r="BB848" s="3"/>
    </row>
    <row r="849" spans="54:54" x14ac:dyDescent="0.25">
      <c r="BB849" s="3"/>
    </row>
    <row r="850" spans="54:54" x14ac:dyDescent="0.25">
      <c r="BB850" s="3"/>
    </row>
    <row r="851" spans="54:54" x14ac:dyDescent="0.25">
      <c r="BB851" s="3"/>
    </row>
    <row r="852" spans="54:54" x14ac:dyDescent="0.25">
      <c r="BB852" s="3"/>
    </row>
    <row r="853" spans="54:54" x14ac:dyDescent="0.25">
      <c r="BB853" s="3"/>
    </row>
    <row r="854" spans="54:54" x14ac:dyDescent="0.25">
      <c r="BB854" s="3"/>
    </row>
    <row r="855" spans="54:54" x14ac:dyDescent="0.25">
      <c r="BB855" s="3"/>
    </row>
    <row r="856" spans="54:54" x14ac:dyDescent="0.25">
      <c r="BB856" s="3"/>
    </row>
    <row r="857" spans="54:54" x14ac:dyDescent="0.25">
      <c r="BB857" s="3"/>
    </row>
    <row r="858" spans="54:54" x14ac:dyDescent="0.25">
      <c r="BB858" s="3"/>
    </row>
    <row r="859" spans="54:54" x14ac:dyDescent="0.25">
      <c r="BB859" s="3"/>
    </row>
    <row r="860" spans="54:54" x14ac:dyDescent="0.25">
      <c r="BB860" s="3"/>
    </row>
    <row r="861" spans="54:54" x14ac:dyDescent="0.25">
      <c r="BB861" s="3"/>
    </row>
    <row r="862" spans="54:54" x14ac:dyDescent="0.25">
      <c r="BB862" s="3"/>
    </row>
    <row r="863" spans="54:54" x14ac:dyDescent="0.25">
      <c r="BB863" s="3"/>
    </row>
    <row r="864" spans="54:54" x14ac:dyDescent="0.25">
      <c r="BB864" s="3"/>
    </row>
    <row r="865" spans="54:54" x14ac:dyDescent="0.25">
      <c r="BB865" s="3"/>
    </row>
    <row r="866" spans="54:54" x14ac:dyDescent="0.25">
      <c r="BB866" s="3"/>
    </row>
    <row r="867" spans="54:54" x14ac:dyDescent="0.25">
      <c r="BB867" s="3"/>
    </row>
    <row r="868" spans="54:54" x14ac:dyDescent="0.25">
      <c r="BB868" s="3"/>
    </row>
    <row r="869" spans="54:54" x14ac:dyDescent="0.25">
      <c r="BB869" s="3"/>
    </row>
    <row r="870" spans="54:54" x14ac:dyDescent="0.25">
      <c r="BB870" s="3"/>
    </row>
    <row r="871" spans="54:54" x14ac:dyDescent="0.25">
      <c r="BB871" s="3"/>
    </row>
    <row r="872" spans="54:54" x14ac:dyDescent="0.25">
      <c r="BB872" s="3"/>
    </row>
    <row r="873" spans="54:54" x14ac:dyDescent="0.25">
      <c r="BB873" s="3"/>
    </row>
    <row r="874" spans="54:54" x14ac:dyDescent="0.25">
      <c r="BB874" s="3"/>
    </row>
    <row r="875" spans="54:54" x14ac:dyDescent="0.25">
      <c r="BB875" s="3"/>
    </row>
    <row r="876" spans="54:54" x14ac:dyDescent="0.25">
      <c r="BB876" s="3"/>
    </row>
    <row r="877" spans="54:54" x14ac:dyDescent="0.25">
      <c r="BB877" s="3"/>
    </row>
    <row r="878" spans="54:54" x14ac:dyDescent="0.25">
      <c r="BB878" s="3"/>
    </row>
    <row r="879" spans="54:54" x14ac:dyDescent="0.25">
      <c r="BB879" s="3"/>
    </row>
    <row r="880" spans="54:54" x14ac:dyDescent="0.25">
      <c r="BB880" s="3"/>
    </row>
    <row r="881" spans="54:54" x14ac:dyDescent="0.25">
      <c r="BB881" s="3"/>
    </row>
    <row r="882" spans="54:54" x14ac:dyDescent="0.25">
      <c r="BB882" s="3"/>
    </row>
    <row r="883" spans="54:54" x14ac:dyDescent="0.25">
      <c r="BB883" s="3"/>
    </row>
    <row r="884" spans="54:54" x14ac:dyDescent="0.25">
      <c r="BB884" s="3"/>
    </row>
    <row r="885" spans="54:54" x14ac:dyDescent="0.25">
      <c r="BB885" s="3"/>
    </row>
    <row r="886" spans="54:54" x14ac:dyDescent="0.25">
      <c r="BB886" s="3"/>
    </row>
    <row r="887" spans="54:54" x14ac:dyDescent="0.25">
      <c r="BB887" s="3"/>
    </row>
    <row r="888" spans="54:54" x14ac:dyDescent="0.25">
      <c r="BB888" s="3"/>
    </row>
    <row r="889" spans="54:54" x14ac:dyDescent="0.25">
      <c r="BB889" s="3"/>
    </row>
    <row r="890" spans="54:54" x14ac:dyDescent="0.25">
      <c r="BB890" s="3"/>
    </row>
    <row r="891" spans="54:54" x14ac:dyDescent="0.25">
      <c r="BB891" s="3"/>
    </row>
    <row r="892" spans="54:54" x14ac:dyDescent="0.25">
      <c r="BB892" s="3"/>
    </row>
    <row r="893" spans="54:54" x14ac:dyDescent="0.25">
      <c r="BB893" s="3"/>
    </row>
    <row r="894" spans="54:54" x14ac:dyDescent="0.25">
      <c r="BB894" s="3"/>
    </row>
    <row r="895" spans="54:54" x14ac:dyDescent="0.25">
      <c r="BB895" s="3"/>
    </row>
    <row r="896" spans="54:54" x14ac:dyDescent="0.25">
      <c r="BB896" s="3"/>
    </row>
    <row r="897" spans="54:54" x14ac:dyDescent="0.25">
      <c r="BB897" s="3"/>
    </row>
    <row r="898" spans="54:54" x14ac:dyDescent="0.25">
      <c r="BB898" s="3"/>
    </row>
    <row r="899" spans="54:54" x14ac:dyDescent="0.25">
      <c r="BB899" s="3"/>
    </row>
    <row r="900" spans="54:54" x14ac:dyDescent="0.25">
      <c r="BB900" s="3"/>
    </row>
    <row r="901" spans="54:54" x14ac:dyDescent="0.25">
      <c r="BB901" s="3"/>
    </row>
    <row r="902" spans="54:54" x14ac:dyDescent="0.25">
      <c r="BB902" s="3"/>
    </row>
    <row r="903" spans="54:54" x14ac:dyDescent="0.25">
      <c r="BB903" s="3"/>
    </row>
    <row r="904" spans="54:54" x14ac:dyDescent="0.25">
      <c r="BB904" s="3"/>
    </row>
    <row r="905" spans="54:54" x14ac:dyDescent="0.25">
      <c r="BB905" s="3"/>
    </row>
    <row r="906" spans="54:54" x14ac:dyDescent="0.25">
      <c r="BB906" s="3"/>
    </row>
    <row r="907" spans="54:54" x14ac:dyDescent="0.25">
      <c r="BB907" s="3"/>
    </row>
    <row r="908" spans="54:54" x14ac:dyDescent="0.25">
      <c r="BB908" s="3"/>
    </row>
    <row r="909" spans="54:54" x14ac:dyDescent="0.25">
      <c r="BB909" s="3"/>
    </row>
    <row r="910" spans="54:54" x14ac:dyDescent="0.25">
      <c r="BB910" s="3"/>
    </row>
    <row r="911" spans="54:54" x14ac:dyDescent="0.25">
      <c r="BB911" s="3"/>
    </row>
    <row r="912" spans="54:54" x14ac:dyDescent="0.25">
      <c r="BB912" s="3"/>
    </row>
    <row r="913" spans="54:54" x14ac:dyDescent="0.25">
      <c r="BB913" s="3"/>
    </row>
    <row r="914" spans="54:54" x14ac:dyDescent="0.25">
      <c r="BB914" s="3"/>
    </row>
    <row r="915" spans="54:54" x14ac:dyDescent="0.25">
      <c r="BB915" s="3"/>
    </row>
    <row r="916" spans="54:54" x14ac:dyDescent="0.25">
      <c r="BB916" s="3"/>
    </row>
    <row r="917" spans="54:54" x14ac:dyDescent="0.25">
      <c r="BB917" s="3"/>
    </row>
    <row r="918" spans="54:54" x14ac:dyDescent="0.25">
      <c r="BB918" s="3"/>
    </row>
    <row r="919" spans="54:54" x14ac:dyDescent="0.25">
      <c r="BB919" s="3"/>
    </row>
    <row r="920" spans="54:54" x14ac:dyDescent="0.25">
      <c r="BB920" s="3"/>
    </row>
    <row r="921" spans="54:54" x14ac:dyDescent="0.25">
      <c r="BB921" s="3"/>
    </row>
    <row r="922" spans="54:54" x14ac:dyDescent="0.25">
      <c r="BB922" s="3"/>
    </row>
    <row r="923" spans="54:54" x14ac:dyDescent="0.25">
      <c r="BB923" s="3"/>
    </row>
    <row r="924" spans="54:54" x14ac:dyDescent="0.25">
      <c r="BB924" s="3"/>
    </row>
    <row r="925" spans="54:54" x14ac:dyDescent="0.25">
      <c r="BB925" s="3"/>
    </row>
    <row r="926" spans="54:54" x14ac:dyDescent="0.25">
      <c r="BB926" s="3"/>
    </row>
    <row r="927" spans="54:54" x14ac:dyDescent="0.25">
      <c r="BB927" s="3"/>
    </row>
    <row r="928" spans="54:54" x14ac:dyDescent="0.25">
      <c r="BB928" s="3"/>
    </row>
    <row r="929" spans="54:54" x14ac:dyDescent="0.25">
      <c r="BB929" s="3"/>
    </row>
    <row r="930" spans="54:54" x14ac:dyDescent="0.25">
      <c r="BB930" s="3"/>
    </row>
    <row r="931" spans="54:54" x14ac:dyDescent="0.25">
      <c r="BB931" s="3"/>
    </row>
    <row r="932" spans="54:54" x14ac:dyDescent="0.25">
      <c r="BB932" s="3"/>
    </row>
    <row r="933" spans="54:54" x14ac:dyDescent="0.25">
      <c r="BB933" s="3"/>
    </row>
    <row r="934" spans="54:54" x14ac:dyDescent="0.25">
      <c r="BB934" s="3"/>
    </row>
    <row r="935" spans="54:54" x14ac:dyDescent="0.25">
      <c r="BB935" s="3"/>
    </row>
    <row r="936" spans="54:54" x14ac:dyDescent="0.25">
      <c r="BB936" s="3"/>
    </row>
    <row r="937" spans="54:54" x14ac:dyDescent="0.25">
      <c r="BB937" s="3"/>
    </row>
    <row r="938" spans="54:54" x14ac:dyDescent="0.25">
      <c r="BB938" s="3"/>
    </row>
    <row r="939" spans="54:54" x14ac:dyDescent="0.25">
      <c r="BB939" s="3"/>
    </row>
    <row r="940" spans="54:54" x14ac:dyDescent="0.25">
      <c r="BB940" s="3"/>
    </row>
    <row r="941" spans="54:54" x14ac:dyDescent="0.25">
      <c r="BB941" s="3"/>
    </row>
    <row r="942" spans="54:54" x14ac:dyDescent="0.25">
      <c r="BB942" s="3"/>
    </row>
    <row r="943" spans="54:54" x14ac:dyDescent="0.25">
      <c r="BB943" s="3"/>
    </row>
    <row r="944" spans="54:54" x14ac:dyDescent="0.25">
      <c r="BB944" s="3"/>
    </row>
    <row r="945" spans="54:54" x14ac:dyDescent="0.25">
      <c r="BB945" s="3"/>
    </row>
    <row r="946" spans="54:54" x14ac:dyDescent="0.25">
      <c r="BB946" s="3"/>
    </row>
    <row r="947" spans="54:54" x14ac:dyDescent="0.25">
      <c r="BB947" s="3"/>
    </row>
    <row r="948" spans="54:54" x14ac:dyDescent="0.25">
      <c r="BB948" s="3"/>
    </row>
    <row r="949" spans="54:54" x14ac:dyDescent="0.25">
      <c r="BB949" s="3"/>
    </row>
    <row r="950" spans="54:54" x14ac:dyDescent="0.25">
      <c r="BB950" s="3"/>
    </row>
    <row r="951" spans="54:54" x14ac:dyDescent="0.25">
      <c r="BB951" s="3"/>
    </row>
    <row r="952" spans="54:54" x14ac:dyDescent="0.25">
      <c r="BB952" s="3"/>
    </row>
    <row r="953" spans="54:54" x14ac:dyDescent="0.25">
      <c r="BB953" s="3"/>
    </row>
    <row r="954" spans="54:54" x14ac:dyDescent="0.25">
      <c r="BB954" s="3"/>
    </row>
    <row r="955" spans="54:54" x14ac:dyDescent="0.25">
      <c r="BB955" s="3"/>
    </row>
    <row r="956" spans="54:54" x14ac:dyDescent="0.25">
      <c r="BB956" s="3"/>
    </row>
    <row r="957" spans="54:54" x14ac:dyDescent="0.25">
      <c r="BB957" s="3"/>
    </row>
    <row r="958" spans="54:54" x14ac:dyDescent="0.25">
      <c r="BB958" s="3"/>
    </row>
    <row r="959" spans="54:54" x14ac:dyDescent="0.25">
      <c r="BB959" s="3"/>
    </row>
    <row r="960" spans="54:54" x14ac:dyDescent="0.25">
      <c r="BB960" s="3"/>
    </row>
    <row r="961" spans="54:54" x14ac:dyDescent="0.25">
      <c r="BB961" s="3"/>
    </row>
    <row r="962" spans="54:54" x14ac:dyDescent="0.25">
      <c r="BB962" s="3"/>
    </row>
    <row r="963" spans="54:54" x14ac:dyDescent="0.25">
      <c r="BB963" s="3"/>
    </row>
    <row r="964" spans="54:54" x14ac:dyDescent="0.25">
      <c r="BB964" s="3"/>
    </row>
    <row r="965" spans="54:54" x14ac:dyDescent="0.25">
      <c r="BB965" s="3"/>
    </row>
    <row r="966" spans="54:54" x14ac:dyDescent="0.25">
      <c r="BB966" s="3"/>
    </row>
    <row r="967" spans="54:54" x14ac:dyDescent="0.25">
      <c r="BB967" s="3"/>
    </row>
    <row r="968" spans="54:54" x14ac:dyDescent="0.25">
      <c r="BB968" s="3"/>
    </row>
    <row r="969" spans="54:54" x14ac:dyDescent="0.25">
      <c r="BB969" s="3"/>
    </row>
    <row r="970" spans="54:54" x14ac:dyDescent="0.25">
      <c r="BB970" s="3"/>
    </row>
    <row r="971" spans="54:54" x14ac:dyDescent="0.25">
      <c r="BB971" s="3"/>
    </row>
    <row r="972" spans="54:54" x14ac:dyDescent="0.25">
      <c r="BB972" s="3"/>
    </row>
    <row r="973" spans="54:54" x14ac:dyDescent="0.25">
      <c r="BB973" s="3"/>
    </row>
    <row r="974" spans="54:54" x14ac:dyDescent="0.25">
      <c r="BB974" s="3"/>
    </row>
    <row r="975" spans="54:54" x14ac:dyDescent="0.25">
      <c r="BB975" s="3"/>
    </row>
    <row r="976" spans="54:54" x14ac:dyDescent="0.25">
      <c r="BB976" s="3"/>
    </row>
    <row r="977" spans="54:54" x14ac:dyDescent="0.25">
      <c r="BB977" s="3"/>
    </row>
    <row r="978" spans="54:54" x14ac:dyDescent="0.25">
      <c r="BB978" s="3"/>
    </row>
    <row r="979" spans="54:54" x14ac:dyDescent="0.25">
      <c r="BB979" s="3"/>
    </row>
    <row r="980" spans="54:54" x14ac:dyDescent="0.25">
      <c r="BB980" s="3"/>
    </row>
    <row r="981" spans="54:54" x14ac:dyDescent="0.25">
      <c r="BB981" s="3"/>
    </row>
    <row r="982" spans="54:54" x14ac:dyDescent="0.25">
      <c r="BB982" s="3"/>
    </row>
    <row r="983" spans="54:54" x14ac:dyDescent="0.25">
      <c r="BB983" s="3"/>
    </row>
    <row r="984" spans="54:54" x14ac:dyDescent="0.25">
      <c r="BB984" s="3"/>
    </row>
    <row r="985" spans="54:54" x14ac:dyDescent="0.25">
      <c r="BB985" s="3"/>
    </row>
    <row r="986" spans="54:54" x14ac:dyDescent="0.25">
      <c r="BB986" s="3"/>
    </row>
    <row r="987" spans="54:54" x14ac:dyDescent="0.25">
      <c r="BB987" s="3"/>
    </row>
    <row r="988" spans="54:54" x14ac:dyDescent="0.25">
      <c r="BB988" s="3"/>
    </row>
    <row r="989" spans="54:54" x14ac:dyDescent="0.25">
      <c r="BB989" s="3"/>
    </row>
    <row r="990" spans="54:54" x14ac:dyDescent="0.25">
      <c r="BB990" s="3"/>
    </row>
    <row r="991" spans="54:54" x14ac:dyDescent="0.25">
      <c r="BB991" s="3"/>
    </row>
    <row r="992" spans="54:54" x14ac:dyDescent="0.25">
      <c r="BB992" s="3"/>
    </row>
    <row r="993" spans="54:54" x14ac:dyDescent="0.25">
      <c r="BB993" s="3"/>
    </row>
    <row r="994" spans="54:54" x14ac:dyDescent="0.25">
      <c r="BB994" s="3"/>
    </row>
    <row r="995" spans="54:54" x14ac:dyDescent="0.25">
      <c r="BB995" s="3"/>
    </row>
    <row r="996" spans="54:54" x14ac:dyDescent="0.25">
      <c r="BB996" s="3"/>
    </row>
    <row r="997" spans="54:54" x14ac:dyDescent="0.25">
      <c r="BB997" s="3"/>
    </row>
    <row r="998" spans="54:54" x14ac:dyDescent="0.25">
      <c r="BB998" s="3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99"/>
  <sheetViews>
    <sheetView zoomScaleNormal="100" workbookViewId="0">
      <selection activeCell="BG40" sqref="BG40"/>
    </sheetView>
  </sheetViews>
  <sheetFormatPr baseColWidth="10" defaultRowHeight="15" x14ac:dyDescent="0.25"/>
  <cols>
    <col min="1" max="1" width="30.140625" style="1" customWidth="1"/>
    <col min="2" max="4" width="8.7109375" style="1" customWidth="1"/>
    <col min="5" max="41" width="8.7109375" style="1" hidden="1" customWidth="1"/>
    <col min="42" max="43" width="8.7109375" style="1" customWidth="1"/>
    <col min="44" max="48" width="8.7109375" style="1" hidden="1" customWidth="1"/>
    <col min="49" max="52" width="8.7109375" style="1" customWidth="1"/>
    <col min="53" max="53" width="8.7109375" style="2" customWidth="1"/>
    <col min="54" max="54" width="6.28515625" style="2" customWidth="1"/>
    <col min="55" max="55" width="8.7109375" style="2" customWidth="1"/>
    <col min="56" max="16384" width="11.42578125" style="1"/>
  </cols>
  <sheetData>
    <row r="1" spans="1:55" x14ac:dyDescent="0.25">
      <c r="A1" s="51" t="s">
        <v>55</v>
      </c>
      <c r="B1" s="52"/>
      <c r="C1" s="52"/>
      <c r="D1" s="52"/>
      <c r="E1" s="52"/>
      <c r="F1" s="52"/>
      <c r="G1" s="52"/>
      <c r="H1" s="52"/>
      <c r="BB1" s="3"/>
    </row>
    <row r="2" spans="1:55" x14ac:dyDescent="0.25">
      <c r="BB2" s="3"/>
    </row>
    <row r="3" spans="1:55" x14ac:dyDescent="0.25">
      <c r="A3" s="4" t="s">
        <v>92</v>
      </c>
      <c r="BB3" s="3"/>
    </row>
    <row r="4" spans="1:55" x14ac:dyDescent="0.25">
      <c r="D4" s="4"/>
      <c r="E4" s="4"/>
      <c r="BB4" s="3"/>
    </row>
    <row r="5" spans="1:55" x14ac:dyDescent="0.25">
      <c r="A5" s="5" t="s">
        <v>1</v>
      </c>
      <c r="B5" s="6">
        <f>5+8+3+1+1</f>
        <v>18</v>
      </c>
      <c r="C5" s="6">
        <f>(5*8)+8+3</f>
        <v>51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7"/>
      <c r="BB5" s="7"/>
      <c r="BC5" s="7"/>
    </row>
    <row r="6" spans="1:5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7"/>
      <c r="BC6" s="7"/>
    </row>
    <row r="7" spans="1:55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7"/>
      <c r="BC7" s="7"/>
    </row>
    <row r="8" spans="1:55" x14ac:dyDescent="0.25">
      <c r="A8" s="5" t="s">
        <v>2</v>
      </c>
      <c r="B8" s="8" t="s">
        <v>13</v>
      </c>
      <c r="C8" s="8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6" t="s">
        <v>30</v>
      </c>
      <c r="T8" s="6" t="s">
        <v>31</v>
      </c>
      <c r="U8" s="6" t="s">
        <v>32</v>
      </c>
      <c r="V8" s="6" t="s">
        <v>33</v>
      </c>
      <c r="W8" s="6" t="s">
        <v>34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45</v>
      </c>
      <c r="AI8" s="6" t="s">
        <v>46</v>
      </c>
      <c r="AJ8" s="6" t="s">
        <v>47</v>
      </c>
      <c r="AK8" s="6" t="s">
        <v>48</v>
      </c>
      <c r="AL8" s="6" t="s">
        <v>49</v>
      </c>
      <c r="AM8" s="6" t="s">
        <v>50</v>
      </c>
      <c r="AN8" s="6" t="s">
        <v>51</v>
      </c>
      <c r="AO8" s="6" t="s">
        <v>52</v>
      </c>
      <c r="AP8" s="6" t="s">
        <v>94</v>
      </c>
      <c r="AQ8" s="6" t="s">
        <v>95</v>
      </c>
      <c r="AR8" s="6" t="s">
        <v>96</v>
      </c>
      <c r="AS8" s="6" t="s">
        <v>97</v>
      </c>
      <c r="AT8" s="6" t="s">
        <v>98</v>
      </c>
      <c r="AU8" s="6" t="s">
        <v>99</v>
      </c>
      <c r="AV8" s="6" t="s">
        <v>100</v>
      </c>
      <c r="AW8" s="6" t="s">
        <v>101</v>
      </c>
      <c r="AX8" s="6" t="s">
        <v>11</v>
      </c>
      <c r="AY8" s="6" t="s">
        <v>12</v>
      </c>
      <c r="AZ8" s="6" t="s">
        <v>93</v>
      </c>
      <c r="BA8" s="6" t="s">
        <v>8</v>
      </c>
      <c r="BB8" s="3" t="s">
        <v>9</v>
      </c>
      <c r="BC8" s="7" t="s">
        <v>10</v>
      </c>
    </row>
    <row r="9" spans="1:55" ht="15.75" thickBot="1" x14ac:dyDescent="0.3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7"/>
      <c r="BB9" s="7"/>
      <c r="BC9" s="7"/>
    </row>
    <row r="10" spans="1:55" ht="15.75" thickBot="1" x14ac:dyDescent="0.3">
      <c r="A10" s="5" t="s">
        <v>3</v>
      </c>
      <c r="B10" s="45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7">
        <v>1</v>
      </c>
      <c r="BA10" s="48">
        <f>SUMPRODUCT(B10:AZ10,xj)</f>
        <v>755.99999999722775</v>
      </c>
    </row>
    <row r="11" spans="1:55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7"/>
      <c r="BB11" s="7"/>
      <c r="BC11" s="7"/>
    </row>
    <row r="12" spans="1:55" x14ac:dyDescent="0.25">
      <c r="A12" s="5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7"/>
      <c r="BB12" s="7"/>
      <c r="BC12" s="7"/>
    </row>
    <row r="13" spans="1:55" x14ac:dyDescent="0.25">
      <c r="A13" s="9" t="s">
        <v>77</v>
      </c>
      <c r="B13" s="28">
        <v>1</v>
      </c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0">
        <f t="shared" ref="BA13:BA30" si="0">SUMPRODUCT(B13:AZ13,xj)</f>
        <v>1.0000000000000004</v>
      </c>
      <c r="BB13" s="15" t="s">
        <v>7</v>
      </c>
      <c r="BC13" s="32">
        <v>1</v>
      </c>
    </row>
    <row r="14" spans="1:55" x14ac:dyDescent="0.25">
      <c r="A14" s="9" t="s">
        <v>78</v>
      </c>
      <c r="B14" s="30"/>
      <c r="C14" s="8"/>
      <c r="D14" s="8"/>
      <c r="E14" s="8"/>
      <c r="F14" s="8"/>
      <c r="G14" s="8"/>
      <c r="H14" s="8"/>
      <c r="I14" s="8"/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21">
        <f t="shared" si="0"/>
        <v>0.99999999999999978</v>
      </c>
      <c r="BB14" s="11" t="s">
        <v>7</v>
      </c>
      <c r="BC14" s="33">
        <v>1</v>
      </c>
    </row>
    <row r="15" spans="1:55" x14ac:dyDescent="0.25">
      <c r="A15" s="9" t="s">
        <v>79</v>
      </c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21">
        <f t="shared" si="0"/>
        <v>1.0000000000000007</v>
      </c>
      <c r="BB15" s="11" t="s">
        <v>7</v>
      </c>
      <c r="BC15" s="33">
        <v>1</v>
      </c>
    </row>
    <row r="16" spans="1:55" x14ac:dyDescent="0.25">
      <c r="A16" s="9" t="s">
        <v>80</v>
      </c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21">
        <f t="shared" si="0"/>
        <v>1.0000000000000004</v>
      </c>
      <c r="BB16" s="11" t="s">
        <v>7</v>
      </c>
      <c r="BC16" s="33">
        <v>1</v>
      </c>
    </row>
    <row r="17" spans="1:55" ht="15.75" thickBot="1" x14ac:dyDescent="0.3">
      <c r="A17" s="9" t="s">
        <v>81</v>
      </c>
      <c r="B17" s="3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22">
        <f t="shared" si="0"/>
        <v>1.0000000000000002</v>
      </c>
      <c r="BB17" s="13" t="s">
        <v>7</v>
      </c>
      <c r="BC17" s="34">
        <v>1</v>
      </c>
    </row>
    <row r="18" spans="1:55" x14ac:dyDescent="0.25">
      <c r="A18" s="9" t="s">
        <v>76</v>
      </c>
      <c r="B18" s="30">
        <v>1</v>
      </c>
      <c r="C18" s="8"/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>
        <v>1</v>
      </c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/>
      <c r="AK18" s="8"/>
      <c r="AL18" s="8"/>
      <c r="AM18" s="8"/>
      <c r="AN18" s="8"/>
      <c r="AO18" s="8"/>
      <c r="AP18" s="8">
        <v>-1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20">
        <f t="shared" si="0"/>
        <v>-1.7439678297111375E-15</v>
      </c>
      <c r="BB18" s="10" t="s">
        <v>7</v>
      </c>
      <c r="BC18" s="35">
        <v>0</v>
      </c>
    </row>
    <row r="19" spans="1:55" x14ac:dyDescent="0.25">
      <c r="A19" s="9" t="s">
        <v>82</v>
      </c>
      <c r="B19" s="30"/>
      <c r="C19" s="8">
        <v>1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/>
      <c r="X19" s="8"/>
      <c r="Y19" s="8"/>
      <c r="Z19" s="8"/>
      <c r="AA19" s="8">
        <v>1</v>
      </c>
      <c r="AB19" s="8"/>
      <c r="AC19" s="8"/>
      <c r="AD19" s="8"/>
      <c r="AE19" s="8"/>
      <c r="AF19" s="8"/>
      <c r="AG19" s="8"/>
      <c r="AH19" s="8"/>
      <c r="AI19" s="8">
        <v>1</v>
      </c>
      <c r="AJ19" s="8"/>
      <c r="AK19" s="8"/>
      <c r="AL19" s="8"/>
      <c r="AM19" s="8"/>
      <c r="AN19" s="8"/>
      <c r="AO19" s="8"/>
      <c r="AP19" s="8"/>
      <c r="AQ19" s="8">
        <v>-1</v>
      </c>
      <c r="AR19" s="8"/>
      <c r="AS19" s="8"/>
      <c r="AT19" s="8"/>
      <c r="AU19" s="8"/>
      <c r="AV19" s="8"/>
      <c r="AW19" s="8"/>
      <c r="AX19" s="8"/>
      <c r="AY19" s="8"/>
      <c r="AZ19" s="8"/>
      <c r="BA19" s="21">
        <f t="shared" si="0"/>
        <v>2.2204460492503131E-16</v>
      </c>
      <c r="BB19" s="11" t="s">
        <v>7</v>
      </c>
      <c r="BC19" s="33">
        <v>0</v>
      </c>
    </row>
    <row r="20" spans="1:55" x14ac:dyDescent="0.25">
      <c r="A20" s="9" t="s">
        <v>83</v>
      </c>
      <c r="B20" s="30"/>
      <c r="C20" s="8"/>
      <c r="D20" s="8">
        <v>1</v>
      </c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/>
      <c r="Y20" s="8"/>
      <c r="Z20" s="8"/>
      <c r="AA20" s="8"/>
      <c r="AB20" s="8">
        <v>1</v>
      </c>
      <c r="AC20" s="8"/>
      <c r="AD20" s="8"/>
      <c r="AE20" s="8"/>
      <c r="AF20" s="8"/>
      <c r="AG20" s="8"/>
      <c r="AH20" s="8"/>
      <c r="AI20" s="8"/>
      <c r="AJ20" s="8">
        <v>1</v>
      </c>
      <c r="AK20" s="8"/>
      <c r="AL20" s="8"/>
      <c r="AM20" s="8"/>
      <c r="AN20" s="8"/>
      <c r="AO20" s="8"/>
      <c r="AP20" s="8"/>
      <c r="AQ20" s="8"/>
      <c r="AR20" s="8">
        <v>-1</v>
      </c>
      <c r="AS20" s="8"/>
      <c r="AT20" s="8"/>
      <c r="AU20" s="8"/>
      <c r="AV20" s="8"/>
      <c r="AW20" s="8"/>
      <c r="AX20" s="8"/>
      <c r="AY20" s="8"/>
      <c r="AZ20" s="8"/>
      <c r="BA20" s="21">
        <f t="shared" si="0"/>
        <v>4.9960036110716984E-16</v>
      </c>
      <c r="BB20" s="11" t="s">
        <v>7</v>
      </c>
      <c r="BC20" s="33">
        <v>0</v>
      </c>
    </row>
    <row r="21" spans="1:55" x14ac:dyDescent="0.25">
      <c r="A21" s="9" t="s">
        <v>84</v>
      </c>
      <c r="B21" s="30"/>
      <c r="C21" s="8"/>
      <c r="D21" s="8"/>
      <c r="E21" s="8"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>
        <v>1</v>
      </c>
      <c r="V21" s="8"/>
      <c r="W21" s="8"/>
      <c r="X21" s="8"/>
      <c r="Y21" s="8"/>
      <c r="Z21" s="8"/>
      <c r="AA21" s="8"/>
      <c r="AB21" s="8"/>
      <c r="AC21" s="8">
        <v>1</v>
      </c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>
        <v>-1</v>
      </c>
      <c r="AT21" s="8"/>
      <c r="AU21" s="8"/>
      <c r="AV21" s="8"/>
      <c r="AW21" s="8"/>
      <c r="AX21" s="8"/>
      <c r="AY21" s="8"/>
      <c r="AZ21" s="8"/>
      <c r="BA21" s="21">
        <f t="shared" si="0"/>
        <v>0</v>
      </c>
      <c r="BB21" s="11" t="s">
        <v>7</v>
      </c>
      <c r="BC21" s="33">
        <v>0</v>
      </c>
    </row>
    <row r="22" spans="1:55" x14ac:dyDescent="0.25">
      <c r="A22" s="9" t="s">
        <v>85</v>
      </c>
      <c r="B22" s="30"/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/>
      <c r="T22" s="8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/>
      <c r="AQ22" s="8"/>
      <c r="AR22" s="8"/>
      <c r="AS22" s="8"/>
      <c r="AT22" s="8">
        <v>-1</v>
      </c>
      <c r="AU22" s="8"/>
      <c r="AV22" s="8"/>
      <c r="AW22" s="8"/>
      <c r="AX22" s="8"/>
      <c r="AY22" s="8"/>
      <c r="AZ22" s="8"/>
      <c r="BA22" s="21">
        <f t="shared" si="0"/>
        <v>-4.4408920985006262E-16</v>
      </c>
      <c r="BB22" s="11" t="s">
        <v>7</v>
      </c>
      <c r="BC22" s="33">
        <v>0</v>
      </c>
    </row>
    <row r="23" spans="1:55" x14ac:dyDescent="0.25">
      <c r="A23" s="9" t="s">
        <v>86</v>
      </c>
      <c r="B23" s="30"/>
      <c r="C23" s="8"/>
      <c r="D23" s="8"/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/>
      <c r="AC23" s="8"/>
      <c r="AD23" s="8"/>
      <c r="AE23" s="8">
        <v>1</v>
      </c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  <c r="AS23" s="8"/>
      <c r="AT23" s="8"/>
      <c r="AU23" s="8">
        <v>-1</v>
      </c>
      <c r="AV23" s="8"/>
      <c r="AW23" s="8"/>
      <c r="AX23" s="8"/>
      <c r="AY23" s="8"/>
      <c r="AZ23" s="8"/>
      <c r="BA23" s="21">
        <f t="shared" si="0"/>
        <v>-5.169878828456423E-26</v>
      </c>
      <c r="BB23" s="11" t="s">
        <v>7</v>
      </c>
      <c r="BC23" s="33">
        <v>0</v>
      </c>
    </row>
    <row r="24" spans="1:55" x14ac:dyDescent="0.25">
      <c r="A24" s="9" t="s">
        <v>87</v>
      </c>
      <c r="B24" s="30"/>
      <c r="C24" s="8"/>
      <c r="D24" s="8"/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8"/>
      <c r="P24" s="8">
        <v>1</v>
      </c>
      <c r="Q24" s="8"/>
      <c r="R24" s="8"/>
      <c r="S24" s="8"/>
      <c r="T24" s="8"/>
      <c r="U24" s="8"/>
      <c r="V24" s="8"/>
      <c r="W24" s="8"/>
      <c r="X24" s="8">
        <v>1</v>
      </c>
      <c r="Y24" s="8"/>
      <c r="Z24" s="8"/>
      <c r="AA24" s="8"/>
      <c r="AB24" s="8"/>
      <c r="AC24" s="8"/>
      <c r="AD24" s="8"/>
      <c r="AE24" s="8"/>
      <c r="AF24" s="8">
        <v>1</v>
      </c>
      <c r="AG24" s="8"/>
      <c r="AH24" s="8"/>
      <c r="AI24" s="8"/>
      <c r="AJ24" s="8"/>
      <c r="AK24" s="8"/>
      <c r="AL24" s="8"/>
      <c r="AM24" s="8"/>
      <c r="AN24" s="8">
        <v>1</v>
      </c>
      <c r="AO24" s="8"/>
      <c r="AP24" s="8"/>
      <c r="AQ24" s="8"/>
      <c r="AR24" s="8"/>
      <c r="AS24" s="8"/>
      <c r="AT24" s="8"/>
      <c r="AU24" s="8"/>
      <c r="AV24" s="8">
        <v>-1</v>
      </c>
      <c r="AW24" s="8"/>
      <c r="AX24" s="8"/>
      <c r="AY24" s="8"/>
      <c r="AZ24" s="8"/>
      <c r="BA24" s="21">
        <f t="shared" si="0"/>
        <v>0</v>
      </c>
      <c r="BB24" s="11" t="s">
        <v>7</v>
      </c>
      <c r="BC24" s="33">
        <v>0</v>
      </c>
    </row>
    <row r="25" spans="1:55" x14ac:dyDescent="0.25">
      <c r="A25" s="9" t="s">
        <v>88</v>
      </c>
      <c r="B25" s="31"/>
      <c r="C25" s="12"/>
      <c r="D25" s="12"/>
      <c r="E25" s="12"/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12"/>
      <c r="Q25" s="12">
        <v>1</v>
      </c>
      <c r="R25" s="12"/>
      <c r="S25" s="12"/>
      <c r="T25" s="12"/>
      <c r="U25" s="12"/>
      <c r="V25" s="12"/>
      <c r="W25" s="12"/>
      <c r="X25" s="12"/>
      <c r="Y25" s="12">
        <v>1</v>
      </c>
      <c r="Z25" s="12"/>
      <c r="AA25" s="12"/>
      <c r="AB25" s="12"/>
      <c r="AC25" s="12"/>
      <c r="AD25" s="12"/>
      <c r="AE25" s="12"/>
      <c r="AF25" s="12"/>
      <c r="AG25" s="12">
        <v>1</v>
      </c>
      <c r="AH25" s="12"/>
      <c r="AI25" s="12"/>
      <c r="AJ25" s="12"/>
      <c r="AK25" s="12"/>
      <c r="AL25" s="12"/>
      <c r="AM25" s="12"/>
      <c r="AN25" s="12"/>
      <c r="AO25" s="12">
        <v>1</v>
      </c>
      <c r="AP25" s="12"/>
      <c r="AQ25" s="12"/>
      <c r="AR25" s="12"/>
      <c r="AS25" s="12"/>
      <c r="AT25" s="12"/>
      <c r="AU25" s="12"/>
      <c r="AV25" s="12"/>
      <c r="AW25" s="12">
        <v>-1</v>
      </c>
      <c r="AX25" s="12"/>
      <c r="AY25" s="12"/>
      <c r="AZ25" s="12"/>
      <c r="BA25" s="22">
        <f t="shared" si="0"/>
        <v>2.2204460492503131E-16</v>
      </c>
      <c r="BB25" s="11" t="s">
        <v>7</v>
      </c>
      <c r="BC25" s="33">
        <v>0</v>
      </c>
    </row>
    <row r="26" spans="1:55" x14ac:dyDescent="0.25">
      <c r="A26" s="14" t="s">
        <v>54</v>
      </c>
      <c r="B26" s="30">
        <v>81</v>
      </c>
      <c r="C26" s="8">
        <v>50</v>
      </c>
      <c r="D26" s="8">
        <v>60</v>
      </c>
      <c r="E26" s="8">
        <v>72</v>
      </c>
      <c r="F26" s="8">
        <v>85</v>
      </c>
      <c r="G26" s="8">
        <v>43</v>
      </c>
      <c r="H26" s="8">
        <v>97</v>
      </c>
      <c r="I26" s="8">
        <v>30</v>
      </c>
      <c r="J26" s="8">
        <v>39</v>
      </c>
      <c r="K26" s="8">
        <v>29</v>
      </c>
      <c r="L26" s="8">
        <v>91</v>
      </c>
      <c r="M26" s="8">
        <v>78</v>
      </c>
      <c r="N26" s="8">
        <v>50</v>
      </c>
      <c r="O26" s="8">
        <v>82</v>
      </c>
      <c r="P26" s="8">
        <v>20</v>
      </c>
      <c r="Q26" s="8">
        <v>88</v>
      </c>
      <c r="R26" s="8">
        <v>99</v>
      </c>
      <c r="S26" s="8">
        <v>90</v>
      </c>
      <c r="T26" s="8">
        <v>80</v>
      </c>
      <c r="U26" s="8">
        <v>85</v>
      </c>
      <c r="V26" s="8">
        <v>80</v>
      </c>
      <c r="W26" s="8">
        <v>50</v>
      </c>
      <c r="X26" s="8">
        <v>72</v>
      </c>
      <c r="Y26" s="8">
        <v>50</v>
      </c>
      <c r="Z26" s="8">
        <v>94</v>
      </c>
      <c r="AA26" s="8">
        <v>80</v>
      </c>
      <c r="AB26" s="8">
        <v>78</v>
      </c>
      <c r="AC26" s="8">
        <v>55</v>
      </c>
      <c r="AD26" s="8">
        <v>60</v>
      </c>
      <c r="AE26" s="8">
        <v>84</v>
      </c>
      <c r="AF26" s="8">
        <v>64</v>
      </c>
      <c r="AG26" s="8">
        <v>71</v>
      </c>
      <c r="AH26" s="8">
        <v>81</v>
      </c>
      <c r="AI26" s="8">
        <v>73</v>
      </c>
      <c r="AJ26" s="8">
        <v>84</v>
      </c>
      <c r="AK26" s="8">
        <v>65</v>
      </c>
      <c r="AL26" s="8">
        <v>92</v>
      </c>
      <c r="AM26" s="8">
        <v>34</v>
      </c>
      <c r="AN26" s="8">
        <v>70</v>
      </c>
      <c r="AO26" s="8">
        <v>73</v>
      </c>
      <c r="AP26" s="8"/>
      <c r="AQ26" s="8"/>
      <c r="AR26" s="8"/>
      <c r="AS26" s="8"/>
      <c r="AT26" s="8"/>
      <c r="AU26" s="8"/>
      <c r="AV26" s="8"/>
      <c r="AW26" s="8"/>
      <c r="AX26" s="8">
        <v>-1</v>
      </c>
      <c r="AY26" s="8"/>
      <c r="AZ26" s="8"/>
      <c r="BA26" s="21">
        <f t="shared" si="0"/>
        <v>5.6843418860808015E-14</v>
      </c>
      <c r="BB26" s="15" t="s">
        <v>7</v>
      </c>
      <c r="BC26" s="32">
        <v>0</v>
      </c>
    </row>
    <row r="27" spans="1:55" x14ac:dyDescent="0.25">
      <c r="A27" s="14" t="s">
        <v>53</v>
      </c>
      <c r="B27" s="3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760</v>
      </c>
      <c r="AQ27" s="8">
        <v>1080</v>
      </c>
      <c r="AR27" s="8">
        <v>665</v>
      </c>
      <c r="AS27" s="8">
        <v>795</v>
      </c>
      <c r="AT27" s="8">
        <v>1270</v>
      </c>
      <c r="AU27" s="8">
        <v>617</v>
      </c>
      <c r="AV27" s="8">
        <v>1365</v>
      </c>
      <c r="AW27" s="8">
        <v>1175</v>
      </c>
      <c r="AX27" s="8"/>
      <c r="AY27" s="8">
        <v>-1</v>
      </c>
      <c r="AZ27" s="8"/>
      <c r="BA27" s="21">
        <f t="shared" ref="BA27:BA28" si="1">SUMPRODUCT(B27:AZ27,xj)</f>
        <v>9.0949470177292824E-13</v>
      </c>
      <c r="BB27" s="11" t="s">
        <v>7</v>
      </c>
      <c r="BC27" s="33">
        <v>0</v>
      </c>
    </row>
    <row r="28" spans="1:55" x14ac:dyDescent="0.25">
      <c r="A28" s="14" t="s">
        <v>61</v>
      </c>
      <c r="B28" s="3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>
        <v>96</v>
      </c>
      <c r="AQ28" s="8">
        <v>144</v>
      </c>
      <c r="AR28" s="8">
        <v>120</v>
      </c>
      <c r="AS28" s="8">
        <v>108</v>
      </c>
      <c r="AT28" s="8">
        <v>168</v>
      </c>
      <c r="AU28" s="8">
        <v>78</v>
      </c>
      <c r="AV28" s="8">
        <v>180</v>
      </c>
      <c r="AW28" s="8">
        <v>156</v>
      </c>
      <c r="AX28" s="8"/>
      <c r="AY28" s="8"/>
      <c r="AZ28" s="8">
        <v>-1</v>
      </c>
      <c r="BA28" s="21">
        <f t="shared" si="1"/>
        <v>2.2737367544323206E-13</v>
      </c>
      <c r="BB28" s="11" t="s">
        <v>7</v>
      </c>
      <c r="BC28" s="33">
        <v>0</v>
      </c>
    </row>
    <row r="29" spans="1:55" x14ac:dyDescent="0.25">
      <c r="A29" s="14" t="s">
        <v>103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>
        <v>1</v>
      </c>
      <c r="AZ29" s="29"/>
      <c r="BA29" s="42">
        <f t="shared" si="0"/>
        <v>5684.9999999999854</v>
      </c>
      <c r="BB29" s="15" t="s">
        <v>7</v>
      </c>
      <c r="BC29" s="32">
        <f>Pr!z</f>
        <v>5684.9999999999854</v>
      </c>
    </row>
    <row r="30" spans="1:55" x14ac:dyDescent="0.25">
      <c r="A30" s="14" t="s">
        <v>105</v>
      </c>
      <c r="B30" s="3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>
        <v>1</v>
      </c>
      <c r="AY30" s="12"/>
      <c r="AZ30" s="12"/>
      <c r="BA30" s="44">
        <f t="shared" si="0"/>
        <v>244.99999999667796</v>
      </c>
      <c r="BB30" s="19" t="s">
        <v>7</v>
      </c>
      <c r="BC30" s="41">
        <f>'H1-P2'!z</f>
        <v>244.99999999667793</v>
      </c>
    </row>
    <row r="31" spans="1:55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B31" s="3"/>
    </row>
    <row r="32" spans="1:55" x14ac:dyDescent="0.25">
      <c r="A32" s="5" t="s">
        <v>5</v>
      </c>
      <c r="B32" s="6" t="s">
        <v>58</v>
      </c>
      <c r="C32" s="6" t="s">
        <v>58</v>
      </c>
      <c r="D32" s="6" t="s">
        <v>58</v>
      </c>
      <c r="E32" s="6" t="s">
        <v>58</v>
      </c>
      <c r="F32" s="6" t="s">
        <v>58</v>
      </c>
      <c r="G32" s="6" t="s">
        <v>58</v>
      </c>
      <c r="H32" s="6" t="s">
        <v>58</v>
      </c>
      <c r="I32" s="6" t="s">
        <v>58</v>
      </c>
      <c r="J32" s="6" t="s">
        <v>58</v>
      </c>
      <c r="K32" s="6" t="s">
        <v>58</v>
      </c>
      <c r="L32" s="6" t="s">
        <v>58</v>
      </c>
      <c r="M32" s="6" t="s">
        <v>58</v>
      </c>
      <c r="N32" s="6" t="s">
        <v>58</v>
      </c>
      <c r="O32" s="6" t="s">
        <v>58</v>
      </c>
      <c r="P32" s="6" t="s">
        <v>58</v>
      </c>
      <c r="Q32" s="6" t="s">
        <v>58</v>
      </c>
      <c r="R32" s="6" t="s">
        <v>58</v>
      </c>
      <c r="S32" s="6" t="s">
        <v>58</v>
      </c>
      <c r="T32" s="6" t="s">
        <v>58</v>
      </c>
      <c r="U32" s="6" t="s">
        <v>58</v>
      </c>
      <c r="V32" s="6" t="s">
        <v>58</v>
      </c>
      <c r="W32" s="6" t="s">
        <v>58</v>
      </c>
      <c r="X32" s="6" t="s">
        <v>58</v>
      </c>
      <c r="Y32" s="6" t="s">
        <v>58</v>
      </c>
      <c r="Z32" s="6" t="s">
        <v>58</v>
      </c>
      <c r="AA32" s="6" t="s">
        <v>58</v>
      </c>
      <c r="AB32" s="6" t="s">
        <v>58</v>
      </c>
      <c r="AC32" s="6" t="s">
        <v>58</v>
      </c>
      <c r="AD32" s="6" t="s">
        <v>58</v>
      </c>
      <c r="AE32" s="6" t="s">
        <v>58</v>
      </c>
      <c r="AF32" s="6" t="s">
        <v>58</v>
      </c>
      <c r="AG32" s="6" t="s">
        <v>58</v>
      </c>
      <c r="AH32" s="6" t="s">
        <v>58</v>
      </c>
      <c r="AI32" s="6" t="s">
        <v>58</v>
      </c>
      <c r="AJ32" s="6" t="s">
        <v>58</v>
      </c>
      <c r="AK32" s="6" t="s">
        <v>58</v>
      </c>
      <c r="AL32" s="6" t="s">
        <v>58</v>
      </c>
      <c r="AM32" s="6" t="s">
        <v>58</v>
      </c>
      <c r="AN32" s="6" t="s">
        <v>58</v>
      </c>
      <c r="AO32" s="6" t="s">
        <v>58</v>
      </c>
      <c r="AP32" s="6" t="s">
        <v>58</v>
      </c>
      <c r="AQ32" s="6" t="s">
        <v>58</v>
      </c>
      <c r="AR32" s="6" t="s">
        <v>58</v>
      </c>
      <c r="AS32" s="6" t="s">
        <v>58</v>
      </c>
      <c r="AT32" s="6" t="s">
        <v>58</v>
      </c>
      <c r="AU32" s="6" t="s">
        <v>58</v>
      </c>
      <c r="AV32" s="6" t="s">
        <v>58</v>
      </c>
      <c r="AW32" s="6" t="s">
        <v>58</v>
      </c>
      <c r="AX32" s="6"/>
      <c r="AY32" s="6"/>
      <c r="AZ32" s="6"/>
      <c r="BB32" s="3"/>
    </row>
    <row r="33" spans="1:54" ht="15.75" thickBot="1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B33" s="3"/>
    </row>
    <row r="34" spans="1:54" ht="15.75" thickBot="1" x14ac:dyDescent="0.3">
      <c r="A34" s="5" t="s">
        <v>6</v>
      </c>
      <c r="B34" s="18">
        <v>0</v>
      </c>
      <c r="C34" s="18">
        <v>1.0000000000816776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-8.1677013011665984E-11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0.99999999999999978</v>
      </c>
      <c r="Q34" s="18">
        <v>0</v>
      </c>
      <c r="R34" s="18">
        <v>0</v>
      </c>
      <c r="S34" s="18">
        <v>0</v>
      </c>
      <c r="T34" s="18">
        <v>-8.167585768663985E-11</v>
      </c>
      <c r="U34" s="18">
        <v>0</v>
      </c>
      <c r="V34" s="18">
        <v>-8.7777007886365144E-16</v>
      </c>
      <c r="W34" s="18">
        <v>0</v>
      </c>
      <c r="X34" s="18">
        <v>0</v>
      </c>
      <c r="Y34" s="18">
        <v>1.0000000000816773</v>
      </c>
      <c r="Z34" s="18">
        <v>0</v>
      </c>
      <c r="AA34" s="18">
        <v>0</v>
      </c>
      <c r="AB34" s="18">
        <v>0</v>
      </c>
      <c r="AC34" s="18">
        <v>0</v>
      </c>
      <c r="AD34" s="18">
        <v>1.0000000000000004</v>
      </c>
      <c r="AE34" s="18">
        <v>0</v>
      </c>
      <c r="AF34" s="18">
        <v>0</v>
      </c>
      <c r="AG34" s="18">
        <v>0</v>
      </c>
      <c r="AH34" s="18">
        <v>0</v>
      </c>
      <c r="AI34" s="18">
        <v>-8.1677346078392012E-11</v>
      </c>
      <c r="AJ34" s="18">
        <v>0</v>
      </c>
      <c r="AK34" s="18">
        <v>1.0000000000219373</v>
      </c>
      <c r="AL34" s="18">
        <v>0</v>
      </c>
      <c r="AM34" s="18">
        <v>5.9740030778184323E-11</v>
      </c>
      <c r="AN34" s="18">
        <v>2.2204460494325045E-16</v>
      </c>
      <c r="AO34" s="18">
        <v>0</v>
      </c>
      <c r="AP34" s="18">
        <v>1.7439678297111375E-15</v>
      </c>
      <c r="AQ34" s="18">
        <v>1</v>
      </c>
      <c r="AR34" s="18">
        <v>-8.1676357287000957E-11</v>
      </c>
      <c r="AS34" s="18">
        <v>1.0000000000219373</v>
      </c>
      <c r="AT34" s="18">
        <v>1</v>
      </c>
      <c r="AU34" s="18">
        <v>5.9740030778184375E-11</v>
      </c>
      <c r="AV34" s="18">
        <v>1</v>
      </c>
      <c r="AW34" s="18">
        <v>1</v>
      </c>
      <c r="AX34" s="18">
        <v>244.99999999667796</v>
      </c>
      <c r="AY34" s="18">
        <v>5684.9999999999854</v>
      </c>
      <c r="AZ34" s="18">
        <v>755.99999999722775</v>
      </c>
      <c r="BB34" s="3"/>
    </row>
    <row r="35" spans="1:54" x14ac:dyDescent="0.25">
      <c r="A35" s="9"/>
      <c r="BB35" s="3"/>
    </row>
    <row r="36" spans="1:54" x14ac:dyDescent="0.25">
      <c r="A36" s="9"/>
      <c r="BB36" s="3"/>
    </row>
    <row r="37" spans="1:54" x14ac:dyDescent="0.25">
      <c r="A37" s="9"/>
      <c r="BB37" s="3"/>
    </row>
    <row r="38" spans="1:54" x14ac:dyDescent="0.25">
      <c r="A38" s="9"/>
      <c r="BB38" s="3"/>
    </row>
    <row r="39" spans="1:54" x14ac:dyDescent="0.25">
      <c r="A39" s="16"/>
      <c r="BB39" s="3"/>
    </row>
    <row r="40" spans="1:54" x14ac:dyDescent="0.25">
      <c r="A40" s="17"/>
      <c r="BB40" s="3"/>
    </row>
    <row r="41" spans="1:54" x14ac:dyDescent="0.25">
      <c r="BB41" s="3"/>
    </row>
    <row r="42" spans="1:54" x14ac:dyDescent="0.25">
      <c r="BB42" s="3"/>
    </row>
    <row r="43" spans="1:54" x14ac:dyDescent="0.25">
      <c r="BB43" s="3"/>
    </row>
    <row r="44" spans="1:54" x14ac:dyDescent="0.25">
      <c r="BB44" s="3"/>
    </row>
    <row r="45" spans="1:54" x14ac:dyDescent="0.25">
      <c r="BB45" s="3"/>
    </row>
    <row r="46" spans="1:54" x14ac:dyDescent="0.25">
      <c r="BB46" s="3"/>
    </row>
    <row r="47" spans="1:54" x14ac:dyDescent="0.25">
      <c r="BB47" s="3"/>
    </row>
    <row r="48" spans="1:54" x14ac:dyDescent="0.25">
      <c r="BB48" s="3"/>
    </row>
    <row r="49" spans="54:54" x14ac:dyDescent="0.25">
      <c r="BB49" s="3"/>
    </row>
    <row r="50" spans="54:54" x14ac:dyDescent="0.25">
      <c r="BB50" s="3"/>
    </row>
    <row r="51" spans="54:54" x14ac:dyDescent="0.25">
      <c r="BB51" s="3"/>
    </row>
    <row r="52" spans="54:54" x14ac:dyDescent="0.25">
      <c r="BB52" s="3"/>
    </row>
    <row r="53" spans="54:54" x14ac:dyDescent="0.25">
      <c r="BB53" s="3"/>
    </row>
    <row r="54" spans="54:54" x14ac:dyDescent="0.25">
      <c r="BB54" s="3"/>
    </row>
    <row r="55" spans="54:54" x14ac:dyDescent="0.25">
      <c r="BB55" s="3"/>
    </row>
    <row r="56" spans="54:54" x14ac:dyDescent="0.25">
      <c r="BB56" s="3"/>
    </row>
    <row r="57" spans="54:54" x14ac:dyDescent="0.25">
      <c r="BB57" s="3"/>
    </row>
    <row r="58" spans="54:54" x14ac:dyDescent="0.25">
      <c r="BB58" s="3"/>
    </row>
    <row r="59" spans="54:54" x14ac:dyDescent="0.25">
      <c r="BB59" s="3"/>
    </row>
    <row r="60" spans="54:54" x14ac:dyDescent="0.25">
      <c r="BB60" s="3"/>
    </row>
    <row r="61" spans="54:54" x14ac:dyDescent="0.25">
      <c r="BB61" s="3"/>
    </row>
    <row r="62" spans="54:54" x14ac:dyDescent="0.25">
      <c r="BB62" s="3"/>
    </row>
    <row r="63" spans="54:54" x14ac:dyDescent="0.25">
      <c r="BB63" s="3"/>
    </row>
    <row r="64" spans="54:54" x14ac:dyDescent="0.25">
      <c r="BB64" s="3"/>
    </row>
    <row r="65" spans="54:54" x14ac:dyDescent="0.25">
      <c r="BB65" s="3"/>
    </row>
    <row r="66" spans="54:54" x14ac:dyDescent="0.25">
      <c r="BB66" s="3"/>
    </row>
    <row r="67" spans="54:54" x14ac:dyDescent="0.25">
      <c r="BB67" s="3"/>
    </row>
    <row r="68" spans="54:54" x14ac:dyDescent="0.25">
      <c r="BB68" s="3"/>
    </row>
    <row r="69" spans="54:54" x14ac:dyDescent="0.25">
      <c r="BB69" s="3"/>
    </row>
    <row r="70" spans="54:54" x14ac:dyDescent="0.25">
      <c r="BB70" s="3"/>
    </row>
    <row r="71" spans="54:54" x14ac:dyDescent="0.25">
      <c r="BB71" s="3"/>
    </row>
    <row r="72" spans="54:54" x14ac:dyDescent="0.25">
      <c r="BB72" s="3"/>
    </row>
    <row r="73" spans="54:54" x14ac:dyDescent="0.25">
      <c r="BB73" s="3"/>
    </row>
    <row r="74" spans="54:54" x14ac:dyDescent="0.25">
      <c r="BB74" s="3"/>
    </row>
    <row r="75" spans="54:54" x14ac:dyDescent="0.25">
      <c r="BB75" s="3"/>
    </row>
    <row r="76" spans="54:54" x14ac:dyDescent="0.25">
      <c r="BB76" s="3"/>
    </row>
    <row r="77" spans="54:54" x14ac:dyDescent="0.25">
      <c r="BB77" s="3"/>
    </row>
    <row r="78" spans="54:54" x14ac:dyDescent="0.25">
      <c r="BB78" s="3"/>
    </row>
    <row r="79" spans="54:54" x14ac:dyDescent="0.25">
      <c r="BB79" s="3"/>
    </row>
    <row r="80" spans="54:54" x14ac:dyDescent="0.25">
      <c r="BB80" s="3"/>
    </row>
    <row r="81" spans="54:54" x14ac:dyDescent="0.25">
      <c r="BB81" s="3"/>
    </row>
    <row r="82" spans="54:54" x14ac:dyDescent="0.25">
      <c r="BB82" s="3"/>
    </row>
    <row r="83" spans="54:54" x14ac:dyDescent="0.25">
      <c r="BB83" s="3"/>
    </row>
    <row r="84" spans="54:54" x14ac:dyDescent="0.25">
      <c r="BB84" s="3"/>
    </row>
    <row r="85" spans="54:54" x14ac:dyDescent="0.25">
      <c r="BB85" s="3"/>
    </row>
    <row r="86" spans="54:54" x14ac:dyDescent="0.25">
      <c r="BB86" s="3"/>
    </row>
    <row r="87" spans="54:54" x14ac:dyDescent="0.25">
      <c r="BB87" s="3"/>
    </row>
    <row r="88" spans="54:54" x14ac:dyDescent="0.25">
      <c r="BB88" s="3"/>
    </row>
    <row r="89" spans="54:54" x14ac:dyDescent="0.25">
      <c r="BB89" s="3"/>
    </row>
    <row r="90" spans="54:54" x14ac:dyDescent="0.25">
      <c r="BB90" s="3"/>
    </row>
    <row r="91" spans="54:54" x14ac:dyDescent="0.25">
      <c r="BB91" s="3"/>
    </row>
    <row r="92" spans="54:54" x14ac:dyDescent="0.25">
      <c r="BB92" s="3"/>
    </row>
    <row r="93" spans="54:54" x14ac:dyDescent="0.25">
      <c r="BB93" s="3"/>
    </row>
    <row r="94" spans="54:54" x14ac:dyDescent="0.25">
      <c r="BB94" s="3"/>
    </row>
    <row r="95" spans="54:54" x14ac:dyDescent="0.25">
      <c r="BB95" s="3"/>
    </row>
    <row r="96" spans="54:54" x14ac:dyDescent="0.25">
      <c r="BB96" s="3"/>
    </row>
    <row r="97" spans="54:54" x14ac:dyDescent="0.25">
      <c r="BB97" s="3"/>
    </row>
    <row r="98" spans="54:54" x14ac:dyDescent="0.25">
      <c r="BB98" s="3"/>
    </row>
    <row r="99" spans="54:54" x14ac:dyDescent="0.25">
      <c r="BB99" s="3"/>
    </row>
    <row r="100" spans="54:54" x14ac:dyDescent="0.25">
      <c r="BB100" s="3"/>
    </row>
    <row r="101" spans="54:54" x14ac:dyDescent="0.25">
      <c r="BB101" s="3"/>
    </row>
    <row r="102" spans="54:54" x14ac:dyDescent="0.25">
      <c r="BB102" s="3"/>
    </row>
    <row r="103" spans="54:54" x14ac:dyDescent="0.25">
      <c r="BB103" s="3"/>
    </row>
    <row r="104" spans="54:54" x14ac:dyDescent="0.25">
      <c r="BB104" s="3"/>
    </row>
    <row r="105" spans="54:54" x14ac:dyDescent="0.25">
      <c r="BB105" s="3"/>
    </row>
    <row r="106" spans="54:54" x14ac:dyDescent="0.25">
      <c r="BB106" s="3"/>
    </row>
    <row r="107" spans="54:54" x14ac:dyDescent="0.25">
      <c r="BB107" s="3"/>
    </row>
    <row r="108" spans="54:54" x14ac:dyDescent="0.25">
      <c r="BB108" s="3"/>
    </row>
    <row r="109" spans="54:54" x14ac:dyDescent="0.25">
      <c r="BB109" s="3"/>
    </row>
    <row r="110" spans="54:54" x14ac:dyDescent="0.25">
      <c r="BB110" s="3"/>
    </row>
    <row r="111" spans="54:54" x14ac:dyDescent="0.25">
      <c r="BB111" s="3"/>
    </row>
    <row r="112" spans="54:54" x14ac:dyDescent="0.25">
      <c r="BB112" s="3"/>
    </row>
    <row r="113" spans="54:54" x14ac:dyDescent="0.25">
      <c r="BB113" s="3"/>
    </row>
    <row r="114" spans="54:54" x14ac:dyDescent="0.25">
      <c r="BB114" s="3"/>
    </row>
    <row r="115" spans="54:54" x14ac:dyDescent="0.25">
      <c r="BB115" s="3"/>
    </row>
    <row r="116" spans="54:54" x14ac:dyDescent="0.25">
      <c r="BB116" s="3"/>
    </row>
    <row r="117" spans="54:54" x14ac:dyDescent="0.25">
      <c r="BB117" s="3"/>
    </row>
    <row r="118" spans="54:54" x14ac:dyDescent="0.25">
      <c r="BB118" s="3"/>
    </row>
    <row r="119" spans="54:54" x14ac:dyDescent="0.25">
      <c r="BB119" s="3"/>
    </row>
    <row r="120" spans="54:54" x14ac:dyDescent="0.25">
      <c r="BB120" s="3"/>
    </row>
    <row r="121" spans="54:54" x14ac:dyDescent="0.25">
      <c r="BB121" s="3"/>
    </row>
    <row r="122" spans="54:54" x14ac:dyDescent="0.25">
      <c r="BB122" s="3"/>
    </row>
    <row r="123" spans="54:54" x14ac:dyDescent="0.25">
      <c r="BB123" s="3"/>
    </row>
    <row r="124" spans="54:54" x14ac:dyDescent="0.25">
      <c r="BB124" s="3"/>
    </row>
    <row r="125" spans="54:54" x14ac:dyDescent="0.25">
      <c r="BB125" s="3"/>
    </row>
    <row r="126" spans="54:54" x14ac:dyDescent="0.25">
      <c r="BB126" s="3"/>
    </row>
    <row r="127" spans="54:54" x14ac:dyDescent="0.25">
      <c r="BB127" s="3"/>
    </row>
    <row r="128" spans="54:54" x14ac:dyDescent="0.25">
      <c r="BB128" s="3"/>
    </row>
    <row r="129" spans="54:54" x14ac:dyDescent="0.25">
      <c r="BB129" s="3"/>
    </row>
    <row r="130" spans="54:54" x14ac:dyDescent="0.25">
      <c r="BB130" s="3"/>
    </row>
    <row r="131" spans="54:54" x14ac:dyDescent="0.25">
      <c r="BB131" s="3"/>
    </row>
    <row r="132" spans="54:54" x14ac:dyDescent="0.25">
      <c r="BB132" s="3"/>
    </row>
    <row r="133" spans="54:54" x14ac:dyDescent="0.25">
      <c r="BB133" s="3"/>
    </row>
    <row r="134" spans="54:54" x14ac:dyDescent="0.25">
      <c r="BB134" s="3"/>
    </row>
    <row r="135" spans="54:54" x14ac:dyDescent="0.25">
      <c r="BB135" s="3"/>
    </row>
    <row r="136" spans="54:54" x14ac:dyDescent="0.25">
      <c r="BB136" s="3"/>
    </row>
    <row r="137" spans="54:54" x14ac:dyDescent="0.25">
      <c r="BB137" s="3"/>
    </row>
    <row r="138" spans="54:54" x14ac:dyDescent="0.25">
      <c r="BB138" s="3"/>
    </row>
    <row r="139" spans="54:54" x14ac:dyDescent="0.25">
      <c r="BB139" s="3"/>
    </row>
    <row r="140" spans="54:54" x14ac:dyDescent="0.25">
      <c r="BB140" s="3"/>
    </row>
    <row r="141" spans="54:54" x14ac:dyDescent="0.25">
      <c r="BB141" s="3"/>
    </row>
    <row r="142" spans="54:54" x14ac:dyDescent="0.25">
      <c r="BB142" s="3"/>
    </row>
    <row r="143" spans="54:54" x14ac:dyDescent="0.25">
      <c r="BB143" s="3"/>
    </row>
    <row r="144" spans="54:54" x14ac:dyDescent="0.25">
      <c r="BB144" s="3"/>
    </row>
    <row r="145" spans="54:54" x14ac:dyDescent="0.25">
      <c r="BB145" s="3"/>
    </row>
    <row r="146" spans="54:54" x14ac:dyDescent="0.25">
      <c r="BB146" s="3"/>
    </row>
    <row r="147" spans="54:54" x14ac:dyDescent="0.25">
      <c r="BB147" s="3"/>
    </row>
    <row r="148" spans="54:54" x14ac:dyDescent="0.25">
      <c r="BB148" s="3"/>
    </row>
    <row r="149" spans="54:54" x14ac:dyDescent="0.25">
      <c r="BB149" s="3"/>
    </row>
    <row r="150" spans="54:54" x14ac:dyDescent="0.25">
      <c r="BB150" s="3"/>
    </row>
    <row r="151" spans="54:54" x14ac:dyDescent="0.25">
      <c r="BB151" s="3"/>
    </row>
    <row r="152" spans="54:54" x14ac:dyDescent="0.25">
      <c r="BB152" s="3"/>
    </row>
    <row r="153" spans="54:54" x14ac:dyDescent="0.25">
      <c r="BB153" s="3"/>
    </row>
    <row r="154" spans="54:54" x14ac:dyDescent="0.25">
      <c r="BB154" s="3"/>
    </row>
    <row r="155" spans="54:54" x14ac:dyDescent="0.25">
      <c r="BB155" s="3"/>
    </row>
    <row r="156" spans="54:54" x14ac:dyDescent="0.25">
      <c r="BB156" s="3"/>
    </row>
    <row r="157" spans="54:54" x14ac:dyDescent="0.25">
      <c r="BB157" s="3"/>
    </row>
    <row r="158" spans="54:54" x14ac:dyDescent="0.25">
      <c r="BB158" s="3"/>
    </row>
    <row r="159" spans="54:54" x14ac:dyDescent="0.25">
      <c r="BB159" s="3"/>
    </row>
    <row r="160" spans="54:54" x14ac:dyDescent="0.25">
      <c r="BB160" s="3"/>
    </row>
    <row r="161" spans="54:54" x14ac:dyDescent="0.25">
      <c r="BB161" s="3"/>
    </row>
    <row r="162" spans="54:54" x14ac:dyDescent="0.25">
      <c r="BB162" s="3"/>
    </row>
    <row r="163" spans="54:54" x14ac:dyDescent="0.25">
      <c r="BB163" s="3"/>
    </row>
    <row r="164" spans="54:54" x14ac:dyDescent="0.25">
      <c r="BB164" s="3"/>
    </row>
    <row r="165" spans="54:54" x14ac:dyDescent="0.25">
      <c r="BB165" s="3"/>
    </row>
    <row r="166" spans="54:54" x14ac:dyDescent="0.25">
      <c r="BB166" s="3"/>
    </row>
    <row r="167" spans="54:54" x14ac:dyDescent="0.25">
      <c r="BB167" s="3"/>
    </row>
    <row r="168" spans="54:54" x14ac:dyDescent="0.25">
      <c r="BB168" s="3"/>
    </row>
    <row r="169" spans="54:54" x14ac:dyDescent="0.25">
      <c r="BB169" s="3"/>
    </row>
    <row r="170" spans="54:54" x14ac:dyDescent="0.25">
      <c r="BB170" s="3"/>
    </row>
    <row r="171" spans="54:54" x14ac:dyDescent="0.25">
      <c r="BB171" s="3"/>
    </row>
    <row r="172" spans="54:54" x14ac:dyDescent="0.25">
      <c r="BB172" s="3"/>
    </row>
    <row r="173" spans="54:54" x14ac:dyDescent="0.25">
      <c r="BB173" s="3"/>
    </row>
    <row r="174" spans="54:54" x14ac:dyDescent="0.25">
      <c r="BB174" s="3"/>
    </row>
    <row r="175" spans="54:54" x14ac:dyDescent="0.25">
      <c r="BB175" s="3"/>
    </row>
    <row r="176" spans="54:54" x14ac:dyDescent="0.25">
      <c r="BB176" s="3"/>
    </row>
    <row r="177" spans="54:54" x14ac:dyDescent="0.25">
      <c r="BB177" s="3"/>
    </row>
    <row r="178" spans="54:54" x14ac:dyDescent="0.25">
      <c r="BB178" s="3"/>
    </row>
    <row r="179" spans="54:54" x14ac:dyDescent="0.25">
      <c r="BB179" s="3"/>
    </row>
    <row r="180" spans="54:54" x14ac:dyDescent="0.25">
      <c r="BB180" s="3"/>
    </row>
    <row r="181" spans="54:54" x14ac:dyDescent="0.25">
      <c r="BB181" s="3"/>
    </row>
    <row r="182" spans="54:54" x14ac:dyDescent="0.25">
      <c r="BB182" s="3"/>
    </row>
    <row r="183" spans="54:54" x14ac:dyDescent="0.25">
      <c r="BB183" s="3"/>
    </row>
    <row r="184" spans="54:54" x14ac:dyDescent="0.25">
      <c r="BB184" s="3"/>
    </row>
    <row r="185" spans="54:54" x14ac:dyDescent="0.25">
      <c r="BB185" s="3"/>
    </row>
    <row r="186" spans="54:54" x14ac:dyDescent="0.25">
      <c r="BB186" s="3"/>
    </row>
    <row r="187" spans="54:54" x14ac:dyDescent="0.25">
      <c r="BB187" s="3"/>
    </row>
    <row r="188" spans="54:54" x14ac:dyDescent="0.25">
      <c r="BB188" s="3"/>
    </row>
    <row r="189" spans="54:54" x14ac:dyDescent="0.25">
      <c r="BB189" s="3"/>
    </row>
    <row r="190" spans="54:54" x14ac:dyDescent="0.25">
      <c r="BB190" s="3"/>
    </row>
    <row r="191" spans="54:54" x14ac:dyDescent="0.25">
      <c r="BB191" s="3"/>
    </row>
    <row r="192" spans="54:54" x14ac:dyDescent="0.25">
      <c r="BB192" s="3"/>
    </row>
    <row r="193" spans="54:54" x14ac:dyDescent="0.25">
      <c r="BB193" s="3"/>
    </row>
    <row r="194" spans="54:54" x14ac:dyDescent="0.25">
      <c r="BB194" s="3"/>
    </row>
    <row r="195" spans="54:54" x14ac:dyDescent="0.25">
      <c r="BB195" s="3"/>
    </row>
    <row r="196" spans="54:54" x14ac:dyDescent="0.25">
      <c r="BB196" s="3"/>
    </row>
    <row r="197" spans="54:54" x14ac:dyDescent="0.25">
      <c r="BB197" s="3"/>
    </row>
    <row r="198" spans="54:54" x14ac:dyDescent="0.25">
      <c r="BB198" s="3"/>
    </row>
    <row r="199" spans="54:54" x14ac:dyDescent="0.25">
      <c r="BB199" s="3"/>
    </row>
    <row r="200" spans="54:54" x14ac:dyDescent="0.25">
      <c r="BB200" s="3"/>
    </row>
    <row r="201" spans="54:54" x14ac:dyDescent="0.25">
      <c r="BB201" s="3"/>
    </row>
    <row r="202" spans="54:54" x14ac:dyDescent="0.25">
      <c r="BB202" s="3"/>
    </row>
    <row r="203" spans="54:54" x14ac:dyDescent="0.25">
      <c r="BB203" s="3"/>
    </row>
    <row r="204" spans="54:54" x14ac:dyDescent="0.25">
      <c r="BB204" s="3"/>
    </row>
    <row r="205" spans="54:54" x14ac:dyDescent="0.25">
      <c r="BB205" s="3"/>
    </row>
    <row r="206" spans="54:54" x14ac:dyDescent="0.25">
      <c r="BB206" s="3"/>
    </row>
    <row r="207" spans="54:54" x14ac:dyDescent="0.25">
      <c r="BB207" s="3"/>
    </row>
    <row r="208" spans="54:54" x14ac:dyDescent="0.25">
      <c r="BB208" s="3"/>
    </row>
    <row r="209" spans="54:54" x14ac:dyDescent="0.25">
      <c r="BB209" s="3"/>
    </row>
    <row r="210" spans="54:54" x14ac:dyDescent="0.25">
      <c r="BB210" s="3"/>
    </row>
    <row r="211" spans="54:54" x14ac:dyDescent="0.25">
      <c r="BB211" s="3"/>
    </row>
    <row r="212" spans="54:54" x14ac:dyDescent="0.25">
      <c r="BB212" s="3"/>
    </row>
    <row r="213" spans="54:54" x14ac:dyDescent="0.25">
      <c r="BB213" s="3"/>
    </row>
    <row r="214" spans="54:54" x14ac:dyDescent="0.25">
      <c r="BB214" s="3"/>
    </row>
    <row r="215" spans="54:54" x14ac:dyDescent="0.25">
      <c r="BB215" s="3"/>
    </row>
    <row r="216" spans="54:54" x14ac:dyDescent="0.25">
      <c r="BB216" s="3"/>
    </row>
    <row r="217" spans="54:54" x14ac:dyDescent="0.25">
      <c r="BB217" s="3"/>
    </row>
    <row r="218" spans="54:54" x14ac:dyDescent="0.25">
      <c r="BB218" s="3"/>
    </row>
    <row r="219" spans="54:54" x14ac:dyDescent="0.25">
      <c r="BB219" s="3"/>
    </row>
    <row r="220" spans="54:54" x14ac:dyDescent="0.25">
      <c r="BB220" s="3"/>
    </row>
    <row r="221" spans="54:54" x14ac:dyDescent="0.25">
      <c r="BB221" s="3"/>
    </row>
    <row r="222" spans="54:54" x14ac:dyDescent="0.25">
      <c r="BB222" s="3"/>
    </row>
    <row r="223" spans="54:54" x14ac:dyDescent="0.25">
      <c r="BB223" s="3"/>
    </row>
    <row r="224" spans="54:54" x14ac:dyDescent="0.25">
      <c r="BB224" s="3"/>
    </row>
    <row r="225" spans="54:54" x14ac:dyDescent="0.25">
      <c r="BB225" s="3"/>
    </row>
    <row r="226" spans="54:54" x14ac:dyDescent="0.25">
      <c r="BB226" s="3"/>
    </row>
    <row r="227" spans="54:54" x14ac:dyDescent="0.25">
      <c r="BB227" s="3"/>
    </row>
    <row r="228" spans="54:54" x14ac:dyDescent="0.25">
      <c r="BB228" s="3"/>
    </row>
    <row r="229" spans="54:54" x14ac:dyDescent="0.25">
      <c r="BB229" s="3"/>
    </row>
    <row r="230" spans="54:54" x14ac:dyDescent="0.25">
      <c r="BB230" s="3"/>
    </row>
    <row r="231" spans="54:54" x14ac:dyDescent="0.25">
      <c r="BB231" s="3"/>
    </row>
    <row r="232" spans="54:54" x14ac:dyDescent="0.25">
      <c r="BB232" s="3"/>
    </row>
    <row r="233" spans="54:54" x14ac:dyDescent="0.25">
      <c r="BB233" s="3"/>
    </row>
    <row r="234" spans="54:54" x14ac:dyDescent="0.25">
      <c r="BB234" s="3"/>
    </row>
    <row r="235" spans="54:54" x14ac:dyDescent="0.25">
      <c r="BB235" s="3"/>
    </row>
    <row r="236" spans="54:54" x14ac:dyDescent="0.25">
      <c r="BB236" s="3"/>
    </row>
    <row r="237" spans="54:54" x14ac:dyDescent="0.25">
      <c r="BB237" s="3"/>
    </row>
    <row r="238" spans="54:54" x14ac:dyDescent="0.25">
      <c r="BB238" s="3"/>
    </row>
    <row r="239" spans="54:54" x14ac:dyDescent="0.25">
      <c r="BB239" s="3"/>
    </row>
    <row r="240" spans="54:54" x14ac:dyDescent="0.25">
      <c r="BB240" s="3"/>
    </row>
    <row r="241" spans="54:54" x14ac:dyDescent="0.25">
      <c r="BB241" s="3"/>
    </row>
    <row r="242" spans="54:54" x14ac:dyDescent="0.25">
      <c r="BB242" s="3"/>
    </row>
    <row r="243" spans="54:54" x14ac:dyDescent="0.25">
      <c r="BB243" s="3"/>
    </row>
    <row r="244" spans="54:54" x14ac:dyDescent="0.25">
      <c r="BB244" s="3"/>
    </row>
    <row r="245" spans="54:54" x14ac:dyDescent="0.25">
      <c r="BB245" s="3"/>
    </row>
    <row r="246" spans="54:54" x14ac:dyDescent="0.25">
      <c r="BB246" s="3"/>
    </row>
    <row r="247" spans="54:54" x14ac:dyDescent="0.25">
      <c r="BB247" s="3"/>
    </row>
    <row r="248" spans="54:54" x14ac:dyDescent="0.25">
      <c r="BB248" s="3"/>
    </row>
    <row r="249" spans="54:54" x14ac:dyDescent="0.25">
      <c r="BB249" s="3"/>
    </row>
    <row r="250" spans="54:54" x14ac:dyDescent="0.25">
      <c r="BB250" s="3"/>
    </row>
    <row r="251" spans="54:54" x14ac:dyDescent="0.25">
      <c r="BB251" s="3"/>
    </row>
    <row r="252" spans="54:54" x14ac:dyDescent="0.25">
      <c r="BB252" s="3"/>
    </row>
    <row r="253" spans="54:54" x14ac:dyDescent="0.25">
      <c r="BB253" s="3"/>
    </row>
    <row r="254" spans="54:54" x14ac:dyDescent="0.25">
      <c r="BB254" s="3"/>
    </row>
    <row r="255" spans="54:54" x14ac:dyDescent="0.25">
      <c r="BB255" s="3"/>
    </row>
    <row r="256" spans="54:54" x14ac:dyDescent="0.25">
      <c r="BB256" s="3"/>
    </row>
    <row r="257" spans="54:54" x14ac:dyDescent="0.25">
      <c r="BB257" s="3"/>
    </row>
    <row r="258" spans="54:54" x14ac:dyDescent="0.25">
      <c r="BB258" s="3"/>
    </row>
    <row r="259" spans="54:54" x14ac:dyDescent="0.25">
      <c r="BB259" s="3"/>
    </row>
    <row r="260" spans="54:54" x14ac:dyDescent="0.25">
      <c r="BB260" s="3"/>
    </row>
    <row r="261" spans="54:54" x14ac:dyDescent="0.25">
      <c r="BB261" s="3"/>
    </row>
    <row r="262" spans="54:54" x14ac:dyDescent="0.25">
      <c r="BB262" s="3"/>
    </row>
    <row r="263" spans="54:54" x14ac:dyDescent="0.25">
      <c r="BB263" s="3"/>
    </row>
    <row r="264" spans="54:54" x14ac:dyDescent="0.25">
      <c r="BB264" s="3"/>
    </row>
    <row r="265" spans="54:54" x14ac:dyDescent="0.25">
      <c r="BB265" s="3"/>
    </row>
    <row r="266" spans="54:54" x14ac:dyDescent="0.25">
      <c r="BB266" s="3"/>
    </row>
    <row r="267" spans="54:54" x14ac:dyDescent="0.25">
      <c r="BB267" s="3"/>
    </row>
    <row r="268" spans="54:54" x14ac:dyDescent="0.25">
      <c r="BB268" s="3"/>
    </row>
    <row r="269" spans="54:54" x14ac:dyDescent="0.25">
      <c r="BB269" s="3"/>
    </row>
    <row r="270" spans="54:54" x14ac:dyDescent="0.25">
      <c r="BB270" s="3"/>
    </row>
    <row r="271" spans="54:54" x14ac:dyDescent="0.25">
      <c r="BB271" s="3"/>
    </row>
    <row r="272" spans="54:54" x14ac:dyDescent="0.25">
      <c r="BB272" s="3"/>
    </row>
    <row r="273" spans="54:54" x14ac:dyDescent="0.25">
      <c r="BB273" s="3"/>
    </row>
    <row r="274" spans="54:54" x14ac:dyDescent="0.25">
      <c r="BB274" s="3"/>
    </row>
    <row r="275" spans="54:54" x14ac:dyDescent="0.25">
      <c r="BB275" s="3"/>
    </row>
    <row r="276" spans="54:54" x14ac:dyDescent="0.25">
      <c r="BB276" s="3"/>
    </row>
    <row r="277" spans="54:54" x14ac:dyDescent="0.25">
      <c r="BB277" s="3"/>
    </row>
    <row r="278" spans="54:54" x14ac:dyDescent="0.25">
      <c r="BB278" s="3"/>
    </row>
    <row r="279" spans="54:54" x14ac:dyDescent="0.25">
      <c r="BB279" s="3"/>
    </row>
    <row r="280" spans="54:54" x14ac:dyDescent="0.25">
      <c r="BB280" s="3"/>
    </row>
    <row r="281" spans="54:54" x14ac:dyDescent="0.25">
      <c r="BB281" s="3"/>
    </row>
    <row r="282" spans="54:54" x14ac:dyDescent="0.25">
      <c r="BB282" s="3"/>
    </row>
    <row r="283" spans="54:54" x14ac:dyDescent="0.25">
      <c r="BB283" s="3"/>
    </row>
    <row r="284" spans="54:54" x14ac:dyDescent="0.25">
      <c r="BB284" s="3"/>
    </row>
    <row r="285" spans="54:54" x14ac:dyDescent="0.25">
      <c r="BB285" s="3"/>
    </row>
    <row r="286" spans="54:54" x14ac:dyDescent="0.25">
      <c r="BB286" s="3"/>
    </row>
    <row r="287" spans="54:54" x14ac:dyDescent="0.25">
      <c r="BB287" s="3"/>
    </row>
    <row r="288" spans="54:54" x14ac:dyDescent="0.25">
      <c r="BB288" s="3"/>
    </row>
    <row r="289" spans="54:54" x14ac:dyDescent="0.25">
      <c r="BB289" s="3"/>
    </row>
    <row r="290" spans="54:54" x14ac:dyDescent="0.25">
      <c r="BB290" s="3"/>
    </row>
    <row r="291" spans="54:54" x14ac:dyDescent="0.25">
      <c r="BB291" s="3"/>
    </row>
    <row r="292" spans="54:54" x14ac:dyDescent="0.25">
      <c r="BB292" s="3"/>
    </row>
    <row r="293" spans="54:54" x14ac:dyDescent="0.25">
      <c r="BB293" s="3"/>
    </row>
    <row r="294" spans="54:54" x14ac:dyDescent="0.25">
      <c r="BB294" s="3"/>
    </row>
    <row r="295" spans="54:54" x14ac:dyDescent="0.25">
      <c r="BB295" s="3"/>
    </row>
    <row r="296" spans="54:54" x14ac:dyDescent="0.25">
      <c r="BB296" s="3"/>
    </row>
    <row r="297" spans="54:54" x14ac:dyDescent="0.25">
      <c r="BB297" s="3"/>
    </row>
    <row r="298" spans="54:54" x14ac:dyDescent="0.25">
      <c r="BB298" s="3"/>
    </row>
    <row r="299" spans="54:54" x14ac:dyDescent="0.25">
      <c r="BB299" s="3"/>
    </row>
    <row r="300" spans="54:54" x14ac:dyDescent="0.25">
      <c r="BB300" s="3"/>
    </row>
    <row r="301" spans="54:54" x14ac:dyDescent="0.25">
      <c r="BB301" s="3"/>
    </row>
    <row r="302" spans="54:54" x14ac:dyDescent="0.25">
      <c r="BB302" s="3"/>
    </row>
    <row r="303" spans="54:54" x14ac:dyDescent="0.25">
      <c r="BB303" s="3"/>
    </row>
    <row r="304" spans="54:54" x14ac:dyDescent="0.25">
      <c r="BB304" s="3"/>
    </row>
    <row r="305" spans="54:54" x14ac:dyDescent="0.25">
      <c r="BB305" s="3"/>
    </row>
    <row r="306" spans="54:54" x14ac:dyDescent="0.25">
      <c r="BB306" s="3"/>
    </row>
    <row r="307" spans="54:54" x14ac:dyDescent="0.25">
      <c r="BB307" s="3"/>
    </row>
    <row r="308" spans="54:54" x14ac:dyDescent="0.25">
      <c r="BB308" s="3"/>
    </row>
    <row r="309" spans="54:54" x14ac:dyDescent="0.25">
      <c r="BB309" s="3"/>
    </row>
    <row r="310" spans="54:54" x14ac:dyDescent="0.25">
      <c r="BB310" s="3"/>
    </row>
    <row r="311" spans="54:54" x14ac:dyDescent="0.25">
      <c r="BB311" s="3"/>
    </row>
    <row r="312" spans="54:54" x14ac:dyDescent="0.25">
      <c r="BB312" s="3"/>
    </row>
    <row r="313" spans="54:54" x14ac:dyDescent="0.25">
      <c r="BB313" s="3"/>
    </row>
    <row r="314" spans="54:54" x14ac:dyDescent="0.25">
      <c r="BB314" s="3"/>
    </row>
    <row r="315" spans="54:54" x14ac:dyDescent="0.25">
      <c r="BB315" s="3"/>
    </row>
    <row r="316" spans="54:54" x14ac:dyDescent="0.25">
      <c r="BB316" s="3"/>
    </row>
    <row r="317" spans="54:54" x14ac:dyDescent="0.25">
      <c r="BB317" s="3"/>
    </row>
    <row r="318" spans="54:54" x14ac:dyDescent="0.25">
      <c r="BB318" s="3"/>
    </row>
    <row r="319" spans="54:54" x14ac:dyDescent="0.25">
      <c r="BB319" s="3"/>
    </row>
    <row r="320" spans="54:54" x14ac:dyDescent="0.25">
      <c r="BB320" s="3"/>
    </row>
    <row r="321" spans="54:54" x14ac:dyDescent="0.25">
      <c r="BB321" s="3"/>
    </row>
    <row r="322" spans="54:54" x14ac:dyDescent="0.25">
      <c r="BB322" s="3"/>
    </row>
    <row r="323" spans="54:54" x14ac:dyDescent="0.25">
      <c r="BB323" s="3"/>
    </row>
    <row r="324" spans="54:54" x14ac:dyDescent="0.25">
      <c r="BB324" s="3"/>
    </row>
    <row r="325" spans="54:54" x14ac:dyDescent="0.25">
      <c r="BB325" s="3"/>
    </row>
    <row r="326" spans="54:54" x14ac:dyDescent="0.25">
      <c r="BB326" s="3"/>
    </row>
    <row r="327" spans="54:54" x14ac:dyDescent="0.25">
      <c r="BB327" s="3"/>
    </row>
    <row r="328" spans="54:54" x14ac:dyDescent="0.25">
      <c r="BB328" s="3"/>
    </row>
    <row r="329" spans="54:54" x14ac:dyDescent="0.25">
      <c r="BB329" s="3"/>
    </row>
    <row r="330" spans="54:54" x14ac:dyDescent="0.25">
      <c r="BB330" s="3"/>
    </row>
    <row r="331" spans="54:54" x14ac:dyDescent="0.25">
      <c r="BB331" s="3"/>
    </row>
    <row r="332" spans="54:54" x14ac:dyDescent="0.25">
      <c r="BB332" s="3"/>
    </row>
    <row r="333" spans="54:54" x14ac:dyDescent="0.25">
      <c r="BB333" s="3"/>
    </row>
    <row r="334" spans="54:54" x14ac:dyDescent="0.25">
      <c r="BB334" s="3"/>
    </row>
    <row r="335" spans="54:54" x14ac:dyDescent="0.25">
      <c r="BB335" s="3"/>
    </row>
    <row r="336" spans="54:54" x14ac:dyDescent="0.25">
      <c r="BB336" s="3"/>
    </row>
    <row r="337" spans="54:54" x14ac:dyDescent="0.25">
      <c r="BB337" s="3"/>
    </row>
    <row r="338" spans="54:54" x14ac:dyDescent="0.25">
      <c r="BB338" s="3"/>
    </row>
    <row r="339" spans="54:54" x14ac:dyDescent="0.25">
      <c r="BB339" s="3"/>
    </row>
    <row r="340" spans="54:54" x14ac:dyDescent="0.25">
      <c r="BB340" s="3"/>
    </row>
    <row r="341" spans="54:54" x14ac:dyDescent="0.25">
      <c r="BB341" s="3"/>
    </row>
    <row r="342" spans="54:54" x14ac:dyDescent="0.25">
      <c r="BB342" s="3"/>
    </row>
    <row r="343" spans="54:54" x14ac:dyDescent="0.25">
      <c r="BB343" s="3"/>
    </row>
    <row r="344" spans="54:54" x14ac:dyDescent="0.25">
      <c r="BB344" s="3"/>
    </row>
    <row r="345" spans="54:54" x14ac:dyDescent="0.25">
      <c r="BB345" s="3"/>
    </row>
    <row r="346" spans="54:54" x14ac:dyDescent="0.25">
      <c r="BB346" s="3"/>
    </row>
    <row r="347" spans="54:54" x14ac:dyDescent="0.25">
      <c r="BB347" s="3"/>
    </row>
    <row r="348" spans="54:54" x14ac:dyDescent="0.25">
      <c r="BB348" s="3"/>
    </row>
    <row r="349" spans="54:54" x14ac:dyDescent="0.25">
      <c r="BB349" s="3"/>
    </row>
    <row r="350" spans="54:54" x14ac:dyDescent="0.25">
      <c r="BB350" s="3"/>
    </row>
    <row r="351" spans="54:54" x14ac:dyDescent="0.25">
      <c r="BB351" s="3"/>
    </row>
    <row r="352" spans="54:54" x14ac:dyDescent="0.25">
      <c r="BB352" s="3"/>
    </row>
    <row r="353" spans="54:54" x14ac:dyDescent="0.25">
      <c r="BB353" s="3"/>
    </row>
    <row r="354" spans="54:54" x14ac:dyDescent="0.25">
      <c r="BB354" s="3"/>
    </row>
    <row r="355" spans="54:54" x14ac:dyDescent="0.25">
      <c r="BB355" s="3"/>
    </row>
    <row r="356" spans="54:54" x14ac:dyDescent="0.25">
      <c r="BB356" s="3"/>
    </row>
    <row r="357" spans="54:54" x14ac:dyDescent="0.25">
      <c r="BB357" s="3"/>
    </row>
    <row r="358" spans="54:54" x14ac:dyDescent="0.25">
      <c r="BB358" s="3"/>
    </row>
    <row r="359" spans="54:54" x14ac:dyDescent="0.25">
      <c r="BB359" s="3"/>
    </row>
    <row r="360" spans="54:54" x14ac:dyDescent="0.25">
      <c r="BB360" s="3"/>
    </row>
    <row r="361" spans="54:54" x14ac:dyDescent="0.25">
      <c r="BB361" s="3"/>
    </row>
    <row r="362" spans="54:54" x14ac:dyDescent="0.25">
      <c r="BB362" s="3"/>
    </row>
    <row r="363" spans="54:54" x14ac:dyDescent="0.25">
      <c r="BB363" s="3"/>
    </row>
    <row r="364" spans="54:54" x14ac:dyDescent="0.25">
      <c r="BB364" s="3"/>
    </row>
    <row r="365" spans="54:54" x14ac:dyDescent="0.25">
      <c r="BB365" s="3"/>
    </row>
    <row r="366" spans="54:54" x14ac:dyDescent="0.25">
      <c r="BB366" s="3"/>
    </row>
    <row r="367" spans="54:54" x14ac:dyDescent="0.25">
      <c r="BB367" s="3"/>
    </row>
    <row r="368" spans="54:54" x14ac:dyDescent="0.25">
      <c r="BB368" s="3"/>
    </row>
    <row r="369" spans="54:54" x14ac:dyDescent="0.25">
      <c r="BB369" s="3"/>
    </row>
    <row r="370" spans="54:54" x14ac:dyDescent="0.25">
      <c r="BB370" s="3"/>
    </row>
    <row r="371" spans="54:54" x14ac:dyDescent="0.25">
      <c r="BB371" s="3"/>
    </row>
    <row r="372" spans="54:54" x14ac:dyDescent="0.25">
      <c r="BB372" s="3"/>
    </row>
    <row r="373" spans="54:54" x14ac:dyDescent="0.25">
      <c r="BB373" s="3"/>
    </row>
    <row r="374" spans="54:54" x14ac:dyDescent="0.25">
      <c r="BB374" s="3"/>
    </row>
    <row r="375" spans="54:54" x14ac:dyDescent="0.25">
      <c r="BB375" s="3"/>
    </row>
    <row r="376" spans="54:54" x14ac:dyDescent="0.25">
      <c r="BB376" s="3"/>
    </row>
    <row r="377" spans="54:54" x14ac:dyDescent="0.25">
      <c r="BB377" s="3"/>
    </row>
    <row r="378" spans="54:54" x14ac:dyDescent="0.25">
      <c r="BB378" s="3"/>
    </row>
    <row r="379" spans="54:54" x14ac:dyDescent="0.25">
      <c r="BB379" s="3"/>
    </row>
    <row r="380" spans="54:54" x14ac:dyDescent="0.25">
      <c r="BB380" s="3"/>
    </row>
    <row r="381" spans="54:54" x14ac:dyDescent="0.25">
      <c r="BB381" s="3"/>
    </row>
    <row r="382" spans="54:54" x14ac:dyDescent="0.25">
      <c r="BB382" s="3"/>
    </row>
    <row r="383" spans="54:54" x14ac:dyDescent="0.25">
      <c r="BB383" s="3"/>
    </row>
    <row r="384" spans="54:54" x14ac:dyDescent="0.25">
      <c r="BB384" s="3"/>
    </row>
    <row r="385" spans="54:54" x14ac:dyDescent="0.25">
      <c r="BB385" s="3"/>
    </row>
    <row r="386" spans="54:54" x14ac:dyDescent="0.25">
      <c r="BB386" s="3"/>
    </row>
    <row r="387" spans="54:54" x14ac:dyDescent="0.25">
      <c r="BB387" s="3"/>
    </row>
    <row r="388" spans="54:54" x14ac:dyDescent="0.25">
      <c r="BB388" s="3"/>
    </row>
    <row r="389" spans="54:54" x14ac:dyDescent="0.25">
      <c r="BB389" s="3"/>
    </row>
    <row r="390" spans="54:54" x14ac:dyDescent="0.25">
      <c r="BB390" s="3"/>
    </row>
    <row r="391" spans="54:54" x14ac:dyDescent="0.25">
      <c r="BB391" s="3"/>
    </row>
    <row r="392" spans="54:54" x14ac:dyDescent="0.25">
      <c r="BB392" s="3"/>
    </row>
    <row r="393" spans="54:54" x14ac:dyDescent="0.25">
      <c r="BB393" s="3"/>
    </row>
    <row r="394" spans="54:54" x14ac:dyDescent="0.25">
      <c r="BB394" s="3"/>
    </row>
    <row r="395" spans="54:54" x14ac:dyDescent="0.25">
      <c r="BB395" s="3"/>
    </row>
    <row r="396" spans="54:54" x14ac:dyDescent="0.25">
      <c r="BB396" s="3"/>
    </row>
    <row r="397" spans="54:54" x14ac:dyDescent="0.25">
      <c r="BB397" s="3"/>
    </row>
    <row r="398" spans="54:54" x14ac:dyDescent="0.25">
      <c r="BB398" s="3"/>
    </row>
    <row r="399" spans="54:54" x14ac:dyDescent="0.25">
      <c r="BB399" s="3"/>
    </row>
    <row r="400" spans="54:54" x14ac:dyDescent="0.25">
      <c r="BB400" s="3"/>
    </row>
    <row r="401" spans="54:54" x14ac:dyDescent="0.25">
      <c r="BB401" s="3"/>
    </row>
    <row r="402" spans="54:54" x14ac:dyDescent="0.25">
      <c r="BB402" s="3"/>
    </row>
    <row r="403" spans="54:54" x14ac:dyDescent="0.25">
      <c r="BB403" s="3"/>
    </row>
    <row r="404" spans="54:54" x14ac:dyDescent="0.25">
      <c r="BB404" s="3"/>
    </row>
    <row r="405" spans="54:54" x14ac:dyDescent="0.25">
      <c r="BB405" s="3"/>
    </row>
    <row r="406" spans="54:54" x14ac:dyDescent="0.25">
      <c r="BB406" s="3"/>
    </row>
    <row r="407" spans="54:54" x14ac:dyDescent="0.25">
      <c r="BB407" s="3"/>
    </row>
    <row r="408" spans="54:54" x14ac:dyDescent="0.25">
      <c r="BB408" s="3"/>
    </row>
    <row r="409" spans="54:54" x14ac:dyDescent="0.25">
      <c r="BB409" s="3"/>
    </row>
    <row r="410" spans="54:54" x14ac:dyDescent="0.25">
      <c r="BB410" s="3"/>
    </row>
    <row r="411" spans="54:54" x14ac:dyDescent="0.25">
      <c r="BB411" s="3"/>
    </row>
    <row r="412" spans="54:54" x14ac:dyDescent="0.25">
      <c r="BB412" s="3"/>
    </row>
    <row r="413" spans="54:54" x14ac:dyDescent="0.25">
      <c r="BB413" s="3"/>
    </row>
    <row r="414" spans="54:54" x14ac:dyDescent="0.25">
      <c r="BB414" s="3"/>
    </row>
    <row r="415" spans="54:54" x14ac:dyDescent="0.25">
      <c r="BB415" s="3"/>
    </row>
    <row r="416" spans="54:54" x14ac:dyDescent="0.25">
      <c r="BB416" s="3"/>
    </row>
    <row r="417" spans="54:54" x14ac:dyDescent="0.25">
      <c r="BB417" s="3"/>
    </row>
    <row r="418" spans="54:54" x14ac:dyDescent="0.25">
      <c r="BB418" s="3"/>
    </row>
    <row r="419" spans="54:54" x14ac:dyDescent="0.25">
      <c r="BB419" s="3"/>
    </row>
    <row r="420" spans="54:54" x14ac:dyDescent="0.25">
      <c r="BB420" s="3"/>
    </row>
    <row r="421" spans="54:54" x14ac:dyDescent="0.25">
      <c r="BB421" s="3"/>
    </row>
    <row r="422" spans="54:54" x14ac:dyDescent="0.25">
      <c r="BB422" s="3"/>
    </row>
    <row r="423" spans="54:54" x14ac:dyDescent="0.25">
      <c r="BB423" s="3"/>
    </row>
    <row r="424" spans="54:54" x14ac:dyDescent="0.25">
      <c r="BB424" s="3"/>
    </row>
    <row r="425" spans="54:54" x14ac:dyDescent="0.25">
      <c r="BB425" s="3"/>
    </row>
    <row r="426" spans="54:54" x14ac:dyDescent="0.25">
      <c r="BB426" s="3"/>
    </row>
    <row r="427" spans="54:54" x14ac:dyDescent="0.25">
      <c r="BB427" s="3"/>
    </row>
    <row r="428" spans="54:54" x14ac:dyDescent="0.25">
      <c r="BB428" s="3"/>
    </row>
    <row r="429" spans="54:54" x14ac:dyDescent="0.25">
      <c r="BB429" s="3"/>
    </row>
    <row r="430" spans="54:54" x14ac:dyDescent="0.25">
      <c r="BB430" s="3"/>
    </row>
    <row r="431" spans="54:54" x14ac:dyDescent="0.25">
      <c r="BB431" s="3"/>
    </row>
    <row r="432" spans="54:54" x14ac:dyDescent="0.25">
      <c r="BB432" s="3"/>
    </row>
    <row r="433" spans="54:54" x14ac:dyDescent="0.25">
      <c r="BB433" s="3"/>
    </row>
    <row r="434" spans="54:54" x14ac:dyDescent="0.25">
      <c r="BB434" s="3"/>
    </row>
    <row r="435" spans="54:54" x14ac:dyDescent="0.25">
      <c r="BB435" s="3"/>
    </row>
    <row r="436" spans="54:54" x14ac:dyDescent="0.25">
      <c r="BB436" s="3"/>
    </row>
    <row r="437" spans="54:54" x14ac:dyDescent="0.25">
      <c r="BB437" s="3"/>
    </row>
    <row r="438" spans="54:54" x14ac:dyDescent="0.25">
      <c r="BB438" s="3"/>
    </row>
    <row r="439" spans="54:54" x14ac:dyDescent="0.25">
      <c r="BB439" s="3"/>
    </row>
    <row r="440" spans="54:54" x14ac:dyDescent="0.25">
      <c r="BB440" s="3"/>
    </row>
    <row r="441" spans="54:54" x14ac:dyDescent="0.25">
      <c r="BB441" s="3"/>
    </row>
    <row r="442" spans="54:54" x14ac:dyDescent="0.25">
      <c r="BB442" s="3"/>
    </row>
    <row r="443" spans="54:54" x14ac:dyDescent="0.25">
      <c r="BB443" s="3"/>
    </row>
    <row r="444" spans="54:54" x14ac:dyDescent="0.25">
      <c r="BB444" s="3"/>
    </row>
    <row r="445" spans="54:54" x14ac:dyDescent="0.25">
      <c r="BB445" s="3"/>
    </row>
    <row r="446" spans="54:54" x14ac:dyDescent="0.25">
      <c r="BB446" s="3"/>
    </row>
    <row r="447" spans="54:54" x14ac:dyDescent="0.25">
      <c r="BB447" s="3"/>
    </row>
    <row r="448" spans="54:54" x14ac:dyDescent="0.25">
      <c r="BB448" s="3"/>
    </row>
    <row r="449" spans="54:54" x14ac:dyDescent="0.25">
      <c r="BB449" s="3"/>
    </row>
    <row r="450" spans="54:54" x14ac:dyDescent="0.25">
      <c r="BB450" s="3"/>
    </row>
    <row r="451" spans="54:54" x14ac:dyDescent="0.25">
      <c r="BB451" s="3"/>
    </row>
    <row r="452" spans="54:54" x14ac:dyDescent="0.25">
      <c r="BB452" s="3"/>
    </row>
    <row r="453" spans="54:54" x14ac:dyDescent="0.25">
      <c r="BB453" s="3"/>
    </row>
    <row r="454" spans="54:54" x14ac:dyDescent="0.25">
      <c r="BB454" s="3"/>
    </row>
    <row r="455" spans="54:54" x14ac:dyDescent="0.25">
      <c r="BB455" s="3"/>
    </row>
    <row r="456" spans="54:54" x14ac:dyDescent="0.25">
      <c r="BB456" s="3"/>
    </row>
    <row r="457" spans="54:54" x14ac:dyDescent="0.25">
      <c r="BB457" s="3"/>
    </row>
    <row r="458" spans="54:54" x14ac:dyDescent="0.25">
      <c r="BB458" s="3"/>
    </row>
    <row r="459" spans="54:54" x14ac:dyDescent="0.25">
      <c r="BB459" s="3"/>
    </row>
    <row r="460" spans="54:54" x14ac:dyDescent="0.25">
      <c r="BB460" s="3"/>
    </row>
    <row r="461" spans="54:54" x14ac:dyDescent="0.25">
      <c r="BB461" s="3"/>
    </row>
    <row r="462" spans="54:54" x14ac:dyDescent="0.25">
      <c r="BB462" s="3"/>
    </row>
    <row r="463" spans="54:54" x14ac:dyDescent="0.25">
      <c r="BB463" s="3"/>
    </row>
    <row r="464" spans="54:54" x14ac:dyDescent="0.25">
      <c r="BB464" s="3"/>
    </row>
    <row r="465" spans="54:54" x14ac:dyDescent="0.25">
      <c r="BB465" s="3"/>
    </row>
    <row r="466" spans="54:54" x14ac:dyDescent="0.25">
      <c r="BB466" s="3"/>
    </row>
    <row r="467" spans="54:54" x14ac:dyDescent="0.25">
      <c r="BB467" s="3"/>
    </row>
    <row r="468" spans="54:54" x14ac:dyDescent="0.25">
      <c r="BB468" s="3"/>
    </row>
    <row r="469" spans="54:54" x14ac:dyDescent="0.25">
      <c r="BB469" s="3"/>
    </row>
    <row r="470" spans="54:54" x14ac:dyDescent="0.25">
      <c r="BB470" s="3"/>
    </row>
    <row r="471" spans="54:54" x14ac:dyDescent="0.25">
      <c r="BB471" s="3"/>
    </row>
    <row r="472" spans="54:54" x14ac:dyDescent="0.25">
      <c r="BB472" s="3"/>
    </row>
    <row r="473" spans="54:54" x14ac:dyDescent="0.25">
      <c r="BB473" s="3"/>
    </row>
    <row r="474" spans="54:54" x14ac:dyDescent="0.25">
      <c r="BB474" s="3"/>
    </row>
    <row r="475" spans="54:54" x14ac:dyDescent="0.25">
      <c r="BB475" s="3"/>
    </row>
    <row r="476" spans="54:54" x14ac:dyDescent="0.25">
      <c r="BB476" s="3"/>
    </row>
    <row r="477" spans="54:54" x14ac:dyDescent="0.25">
      <c r="BB477" s="3"/>
    </row>
    <row r="478" spans="54:54" x14ac:dyDescent="0.25">
      <c r="BB478" s="3"/>
    </row>
    <row r="479" spans="54:54" x14ac:dyDescent="0.25">
      <c r="BB479" s="3"/>
    </row>
    <row r="480" spans="54:54" x14ac:dyDescent="0.25">
      <c r="BB480" s="3"/>
    </row>
    <row r="481" spans="54:54" x14ac:dyDescent="0.25">
      <c r="BB481" s="3"/>
    </row>
    <row r="482" spans="54:54" x14ac:dyDescent="0.25">
      <c r="BB482" s="3"/>
    </row>
    <row r="483" spans="54:54" x14ac:dyDescent="0.25">
      <c r="BB483" s="3"/>
    </row>
    <row r="484" spans="54:54" x14ac:dyDescent="0.25">
      <c r="BB484" s="3"/>
    </row>
    <row r="485" spans="54:54" x14ac:dyDescent="0.25">
      <c r="BB485" s="3"/>
    </row>
    <row r="486" spans="54:54" x14ac:dyDescent="0.25">
      <c r="BB486" s="3"/>
    </row>
    <row r="487" spans="54:54" x14ac:dyDescent="0.25">
      <c r="BB487" s="3"/>
    </row>
    <row r="488" spans="54:54" x14ac:dyDescent="0.25">
      <c r="BB488" s="3"/>
    </row>
    <row r="489" spans="54:54" x14ac:dyDescent="0.25">
      <c r="BB489" s="3"/>
    </row>
    <row r="490" spans="54:54" x14ac:dyDescent="0.25">
      <c r="BB490" s="3"/>
    </row>
    <row r="491" spans="54:54" x14ac:dyDescent="0.25">
      <c r="BB491" s="3"/>
    </row>
    <row r="492" spans="54:54" x14ac:dyDescent="0.25">
      <c r="BB492" s="3"/>
    </row>
    <row r="493" spans="54:54" x14ac:dyDescent="0.25">
      <c r="BB493" s="3"/>
    </row>
    <row r="494" spans="54:54" x14ac:dyDescent="0.25">
      <c r="BB494" s="3"/>
    </row>
    <row r="495" spans="54:54" x14ac:dyDescent="0.25">
      <c r="BB495" s="3"/>
    </row>
    <row r="496" spans="54:54" x14ac:dyDescent="0.25">
      <c r="BB496" s="3"/>
    </row>
    <row r="497" spans="54:54" x14ac:dyDescent="0.25">
      <c r="BB497" s="3"/>
    </row>
    <row r="498" spans="54:54" x14ac:dyDescent="0.25">
      <c r="BB498" s="3"/>
    </row>
    <row r="499" spans="54:54" x14ac:dyDescent="0.25">
      <c r="BB499" s="3"/>
    </row>
    <row r="500" spans="54:54" x14ac:dyDescent="0.25">
      <c r="BB500" s="3"/>
    </row>
    <row r="501" spans="54:54" x14ac:dyDescent="0.25">
      <c r="BB501" s="3"/>
    </row>
    <row r="502" spans="54:54" x14ac:dyDescent="0.25">
      <c r="BB502" s="3"/>
    </row>
    <row r="503" spans="54:54" x14ac:dyDescent="0.25">
      <c r="BB503" s="3"/>
    </row>
    <row r="504" spans="54:54" x14ac:dyDescent="0.25">
      <c r="BB504" s="3"/>
    </row>
    <row r="505" spans="54:54" x14ac:dyDescent="0.25">
      <c r="BB505" s="3"/>
    </row>
    <row r="506" spans="54:54" x14ac:dyDescent="0.25">
      <c r="BB506" s="3"/>
    </row>
    <row r="507" spans="54:54" x14ac:dyDescent="0.25">
      <c r="BB507" s="3"/>
    </row>
    <row r="508" spans="54:54" x14ac:dyDescent="0.25">
      <c r="BB508" s="3"/>
    </row>
    <row r="509" spans="54:54" x14ac:dyDescent="0.25">
      <c r="BB509" s="3"/>
    </row>
    <row r="510" spans="54:54" x14ac:dyDescent="0.25">
      <c r="BB510" s="3"/>
    </row>
    <row r="511" spans="54:54" x14ac:dyDescent="0.25">
      <c r="BB511" s="3"/>
    </row>
    <row r="512" spans="54:54" x14ac:dyDescent="0.25">
      <c r="BB512" s="3"/>
    </row>
    <row r="513" spans="54:54" x14ac:dyDescent="0.25">
      <c r="BB513" s="3"/>
    </row>
    <row r="514" spans="54:54" x14ac:dyDescent="0.25">
      <c r="BB514" s="3"/>
    </row>
    <row r="515" spans="54:54" x14ac:dyDescent="0.25">
      <c r="BB515" s="3"/>
    </row>
    <row r="516" spans="54:54" x14ac:dyDescent="0.25">
      <c r="BB516" s="3"/>
    </row>
    <row r="517" spans="54:54" x14ac:dyDescent="0.25">
      <c r="BB517" s="3"/>
    </row>
    <row r="518" spans="54:54" x14ac:dyDescent="0.25">
      <c r="BB518" s="3"/>
    </row>
    <row r="519" spans="54:54" x14ac:dyDescent="0.25">
      <c r="BB519" s="3"/>
    </row>
    <row r="520" spans="54:54" x14ac:dyDescent="0.25">
      <c r="BB520" s="3"/>
    </row>
    <row r="521" spans="54:54" x14ac:dyDescent="0.25">
      <c r="BB521" s="3"/>
    </row>
    <row r="522" spans="54:54" x14ac:dyDescent="0.25">
      <c r="BB522" s="3"/>
    </row>
    <row r="523" spans="54:54" x14ac:dyDescent="0.25">
      <c r="BB523" s="3"/>
    </row>
    <row r="524" spans="54:54" x14ac:dyDescent="0.25">
      <c r="BB524" s="3"/>
    </row>
    <row r="525" spans="54:54" x14ac:dyDescent="0.25">
      <c r="BB525" s="3"/>
    </row>
    <row r="526" spans="54:54" x14ac:dyDescent="0.25">
      <c r="BB526" s="3"/>
    </row>
    <row r="527" spans="54:54" x14ac:dyDescent="0.25">
      <c r="BB527" s="3"/>
    </row>
    <row r="528" spans="54:54" x14ac:dyDescent="0.25">
      <c r="BB528" s="3"/>
    </row>
    <row r="529" spans="54:54" x14ac:dyDescent="0.25">
      <c r="BB529" s="3"/>
    </row>
    <row r="530" spans="54:54" x14ac:dyDescent="0.25">
      <c r="BB530" s="3"/>
    </row>
    <row r="531" spans="54:54" x14ac:dyDescent="0.25">
      <c r="BB531" s="3"/>
    </row>
    <row r="532" spans="54:54" x14ac:dyDescent="0.25">
      <c r="BB532" s="3"/>
    </row>
    <row r="533" spans="54:54" x14ac:dyDescent="0.25">
      <c r="BB533" s="3"/>
    </row>
    <row r="534" spans="54:54" x14ac:dyDescent="0.25">
      <c r="BB534" s="3"/>
    </row>
    <row r="535" spans="54:54" x14ac:dyDescent="0.25">
      <c r="BB535" s="3"/>
    </row>
    <row r="536" spans="54:54" x14ac:dyDescent="0.25">
      <c r="BB536" s="3"/>
    </row>
    <row r="537" spans="54:54" x14ac:dyDescent="0.25">
      <c r="BB537" s="3"/>
    </row>
    <row r="538" spans="54:54" x14ac:dyDescent="0.25">
      <c r="BB538" s="3"/>
    </row>
    <row r="539" spans="54:54" x14ac:dyDescent="0.25">
      <c r="BB539" s="3"/>
    </row>
    <row r="540" spans="54:54" x14ac:dyDescent="0.25">
      <c r="BB540" s="3"/>
    </row>
    <row r="541" spans="54:54" x14ac:dyDescent="0.25">
      <c r="BB541" s="3"/>
    </row>
    <row r="542" spans="54:54" x14ac:dyDescent="0.25">
      <c r="BB542" s="3"/>
    </row>
    <row r="543" spans="54:54" x14ac:dyDescent="0.25">
      <c r="BB543" s="3"/>
    </row>
    <row r="544" spans="54:54" x14ac:dyDescent="0.25">
      <c r="BB544" s="3"/>
    </row>
    <row r="545" spans="54:54" x14ac:dyDescent="0.25">
      <c r="BB545" s="3"/>
    </row>
    <row r="546" spans="54:54" x14ac:dyDescent="0.25">
      <c r="BB546" s="3"/>
    </row>
    <row r="547" spans="54:54" x14ac:dyDescent="0.25">
      <c r="BB547" s="3"/>
    </row>
    <row r="548" spans="54:54" x14ac:dyDescent="0.25">
      <c r="BB548" s="3"/>
    </row>
    <row r="549" spans="54:54" x14ac:dyDescent="0.25">
      <c r="BB549" s="3"/>
    </row>
    <row r="550" spans="54:54" x14ac:dyDescent="0.25">
      <c r="BB550" s="3"/>
    </row>
    <row r="551" spans="54:54" x14ac:dyDescent="0.25">
      <c r="BB551" s="3"/>
    </row>
    <row r="552" spans="54:54" x14ac:dyDescent="0.25">
      <c r="BB552" s="3"/>
    </row>
    <row r="553" spans="54:54" x14ac:dyDescent="0.25">
      <c r="BB553" s="3"/>
    </row>
    <row r="554" spans="54:54" x14ac:dyDescent="0.25">
      <c r="BB554" s="3"/>
    </row>
    <row r="555" spans="54:54" x14ac:dyDescent="0.25">
      <c r="BB555" s="3"/>
    </row>
    <row r="556" spans="54:54" x14ac:dyDescent="0.25">
      <c r="BB556" s="3"/>
    </row>
    <row r="557" spans="54:54" x14ac:dyDescent="0.25">
      <c r="BB557" s="3"/>
    </row>
    <row r="558" spans="54:54" x14ac:dyDescent="0.25">
      <c r="BB558" s="3"/>
    </row>
    <row r="559" spans="54:54" x14ac:dyDescent="0.25">
      <c r="BB559" s="3"/>
    </row>
    <row r="560" spans="54:54" x14ac:dyDescent="0.25">
      <c r="BB560" s="3"/>
    </row>
    <row r="561" spans="54:54" x14ac:dyDescent="0.25">
      <c r="BB561" s="3"/>
    </row>
    <row r="562" spans="54:54" x14ac:dyDescent="0.25">
      <c r="BB562" s="3"/>
    </row>
    <row r="563" spans="54:54" x14ac:dyDescent="0.25">
      <c r="BB563" s="3"/>
    </row>
    <row r="564" spans="54:54" x14ac:dyDescent="0.25">
      <c r="BB564" s="3"/>
    </row>
    <row r="565" spans="54:54" x14ac:dyDescent="0.25">
      <c r="BB565" s="3"/>
    </row>
    <row r="566" spans="54:54" x14ac:dyDescent="0.25">
      <c r="BB566" s="3"/>
    </row>
    <row r="567" spans="54:54" x14ac:dyDescent="0.25">
      <c r="BB567" s="3"/>
    </row>
    <row r="568" spans="54:54" x14ac:dyDescent="0.25">
      <c r="BB568" s="3"/>
    </row>
    <row r="569" spans="54:54" x14ac:dyDescent="0.25">
      <c r="BB569" s="3"/>
    </row>
    <row r="570" spans="54:54" x14ac:dyDescent="0.25">
      <c r="BB570" s="3"/>
    </row>
    <row r="571" spans="54:54" x14ac:dyDescent="0.25">
      <c r="BB571" s="3"/>
    </row>
    <row r="572" spans="54:54" x14ac:dyDescent="0.25">
      <c r="BB572" s="3"/>
    </row>
    <row r="573" spans="54:54" x14ac:dyDescent="0.25">
      <c r="BB573" s="3"/>
    </row>
    <row r="574" spans="54:54" x14ac:dyDescent="0.25">
      <c r="BB574" s="3"/>
    </row>
    <row r="575" spans="54:54" x14ac:dyDescent="0.25">
      <c r="BB575" s="3"/>
    </row>
    <row r="576" spans="54:54" x14ac:dyDescent="0.25">
      <c r="BB576" s="3"/>
    </row>
    <row r="577" spans="54:54" x14ac:dyDescent="0.25">
      <c r="BB577" s="3"/>
    </row>
    <row r="578" spans="54:54" x14ac:dyDescent="0.25">
      <c r="BB578" s="3"/>
    </row>
    <row r="579" spans="54:54" x14ac:dyDescent="0.25">
      <c r="BB579" s="3"/>
    </row>
    <row r="580" spans="54:54" x14ac:dyDescent="0.25">
      <c r="BB580" s="3"/>
    </row>
    <row r="581" spans="54:54" x14ac:dyDescent="0.25">
      <c r="BB581" s="3"/>
    </row>
    <row r="582" spans="54:54" x14ac:dyDescent="0.25">
      <c r="BB582" s="3"/>
    </row>
    <row r="583" spans="54:54" x14ac:dyDescent="0.25">
      <c r="BB583" s="3"/>
    </row>
    <row r="584" spans="54:54" x14ac:dyDescent="0.25">
      <c r="BB584" s="3"/>
    </row>
    <row r="585" spans="54:54" x14ac:dyDescent="0.25">
      <c r="BB585" s="3"/>
    </row>
    <row r="586" spans="54:54" x14ac:dyDescent="0.25">
      <c r="BB586" s="3"/>
    </row>
    <row r="587" spans="54:54" x14ac:dyDescent="0.25">
      <c r="BB587" s="3"/>
    </row>
    <row r="588" spans="54:54" x14ac:dyDescent="0.25">
      <c r="BB588" s="3"/>
    </row>
    <row r="589" spans="54:54" x14ac:dyDescent="0.25">
      <c r="BB589" s="3"/>
    </row>
    <row r="590" spans="54:54" x14ac:dyDescent="0.25">
      <c r="BB590" s="3"/>
    </row>
    <row r="591" spans="54:54" x14ac:dyDescent="0.25">
      <c r="BB591" s="3"/>
    </row>
    <row r="592" spans="54:54" x14ac:dyDescent="0.25">
      <c r="BB592" s="3"/>
    </row>
    <row r="593" spans="54:54" x14ac:dyDescent="0.25">
      <c r="BB593" s="3"/>
    </row>
    <row r="594" spans="54:54" x14ac:dyDescent="0.25">
      <c r="BB594" s="3"/>
    </row>
    <row r="595" spans="54:54" x14ac:dyDescent="0.25">
      <c r="BB595" s="3"/>
    </row>
    <row r="596" spans="54:54" x14ac:dyDescent="0.25">
      <c r="BB596" s="3"/>
    </row>
    <row r="597" spans="54:54" x14ac:dyDescent="0.25">
      <c r="BB597" s="3"/>
    </row>
    <row r="598" spans="54:54" x14ac:dyDescent="0.25">
      <c r="BB598" s="3"/>
    </row>
    <row r="599" spans="54:54" x14ac:dyDescent="0.25">
      <c r="BB599" s="3"/>
    </row>
    <row r="600" spans="54:54" x14ac:dyDescent="0.25">
      <c r="BB600" s="3"/>
    </row>
    <row r="601" spans="54:54" x14ac:dyDescent="0.25">
      <c r="BB601" s="3"/>
    </row>
    <row r="602" spans="54:54" x14ac:dyDescent="0.25">
      <c r="BB602" s="3"/>
    </row>
    <row r="603" spans="54:54" x14ac:dyDescent="0.25">
      <c r="BB603" s="3"/>
    </row>
    <row r="604" spans="54:54" x14ac:dyDescent="0.25">
      <c r="BB604" s="3"/>
    </row>
    <row r="605" spans="54:54" x14ac:dyDescent="0.25">
      <c r="BB605" s="3"/>
    </row>
    <row r="606" spans="54:54" x14ac:dyDescent="0.25">
      <c r="BB606" s="3"/>
    </row>
    <row r="607" spans="54:54" x14ac:dyDescent="0.25">
      <c r="BB607" s="3"/>
    </row>
    <row r="608" spans="54:54" x14ac:dyDescent="0.25">
      <c r="BB608" s="3"/>
    </row>
    <row r="609" spans="54:54" x14ac:dyDescent="0.25">
      <c r="BB609" s="3"/>
    </row>
    <row r="610" spans="54:54" x14ac:dyDescent="0.25">
      <c r="BB610" s="3"/>
    </row>
    <row r="611" spans="54:54" x14ac:dyDescent="0.25">
      <c r="BB611" s="3"/>
    </row>
    <row r="612" spans="54:54" x14ac:dyDescent="0.25">
      <c r="BB612" s="3"/>
    </row>
    <row r="613" spans="54:54" x14ac:dyDescent="0.25">
      <c r="BB613" s="3"/>
    </row>
    <row r="614" spans="54:54" x14ac:dyDescent="0.25">
      <c r="BB614" s="3"/>
    </row>
    <row r="615" spans="54:54" x14ac:dyDescent="0.25">
      <c r="BB615" s="3"/>
    </row>
    <row r="616" spans="54:54" x14ac:dyDescent="0.25">
      <c r="BB616" s="3"/>
    </row>
    <row r="617" spans="54:54" x14ac:dyDescent="0.25">
      <c r="BB617" s="3"/>
    </row>
    <row r="618" spans="54:54" x14ac:dyDescent="0.25">
      <c r="BB618" s="3"/>
    </row>
    <row r="619" spans="54:54" x14ac:dyDescent="0.25">
      <c r="BB619" s="3"/>
    </row>
    <row r="620" spans="54:54" x14ac:dyDescent="0.25">
      <c r="BB620" s="3"/>
    </row>
    <row r="621" spans="54:54" x14ac:dyDescent="0.25">
      <c r="BB621" s="3"/>
    </row>
    <row r="622" spans="54:54" x14ac:dyDescent="0.25">
      <c r="BB622" s="3"/>
    </row>
    <row r="623" spans="54:54" x14ac:dyDescent="0.25">
      <c r="BB623" s="3"/>
    </row>
    <row r="624" spans="54:54" x14ac:dyDescent="0.25">
      <c r="BB624" s="3"/>
    </row>
    <row r="625" spans="54:54" x14ac:dyDescent="0.25">
      <c r="BB625" s="3"/>
    </row>
    <row r="626" spans="54:54" x14ac:dyDescent="0.25">
      <c r="BB626" s="3"/>
    </row>
    <row r="627" spans="54:54" x14ac:dyDescent="0.25">
      <c r="BB627" s="3"/>
    </row>
    <row r="628" spans="54:54" x14ac:dyDescent="0.25">
      <c r="BB628" s="3"/>
    </row>
    <row r="629" spans="54:54" x14ac:dyDescent="0.25">
      <c r="BB629" s="3"/>
    </row>
    <row r="630" spans="54:54" x14ac:dyDescent="0.25">
      <c r="BB630" s="3"/>
    </row>
    <row r="631" spans="54:54" x14ac:dyDescent="0.25">
      <c r="BB631" s="3"/>
    </row>
    <row r="632" spans="54:54" x14ac:dyDescent="0.25">
      <c r="BB632" s="3"/>
    </row>
    <row r="633" spans="54:54" x14ac:dyDescent="0.25">
      <c r="BB633" s="3"/>
    </row>
    <row r="634" spans="54:54" x14ac:dyDescent="0.25">
      <c r="BB634" s="3"/>
    </row>
    <row r="635" spans="54:54" x14ac:dyDescent="0.25">
      <c r="BB635" s="3"/>
    </row>
    <row r="636" spans="54:54" x14ac:dyDescent="0.25">
      <c r="BB636" s="3"/>
    </row>
    <row r="637" spans="54:54" x14ac:dyDescent="0.25">
      <c r="BB637" s="3"/>
    </row>
    <row r="638" spans="54:54" x14ac:dyDescent="0.25">
      <c r="BB638" s="3"/>
    </row>
    <row r="639" spans="54:54" x14ac:dyDescent="0.25">
      <c r="BB639" s="3"/>
    </row>
    <row r="640" spans="54:54" x14ac:dyDescent="0.25">
      <c r="BB640" s="3"/>
    </row>
    <row r="641" spans="54:54" x14ac:dyDescent="0.25">
      <c r="BB641" s="3"/>
    </row>
    <row r="642" spans="54:54" x14ac:dyDescent="0.25">
      <c r="BB642" s="3"/>
    </row>
    <row r="643" spans="54:54" x14ac:dyDescent="0.25">
      <c r="BB643" s="3"/>
    </row>
    <row r="644" spans="54:54" x14ac:dyDescent="0.25">
      <c r="BB644" s="3"/>
    </row>
    <row r="645" spans="54:54" x14ac:dyDescent="0.25">
      <c r="BB645" s="3"/>
    </row>
    <row r="646" spans="54:54" x14ac:dyDescent="0.25">
      <c r="BB646" s="3"/>
    </row>
    <row r="647" spans="54:54" x14ac:dyDescent="0.25">
      <c r="BB647" s="3"/>
    </row>
    <row r="648" spans="54:54" x14ac:dyDescent="0.25">
      <c r="BB648" s="3"/>
    </row>
    <row r="649" spans="54:54" x14ac:dyDescent="0.25">
      <c r="BB649" s="3"/>
    </row>
    <row r="650" spans="54:54" x14ac:dyDescent="0.25">
      <c r="BB650" s="3"/>
    </row>
    <row r="651" spans="54:54" x14ac:dyDescent="0.25">
      <c r="BB651" s="3"/>
    </row>
    <row r="652" spans="54:54" x14ac:dyDescent="0.25">
      <c r="BB652" s="3"/>
    </row>
    <row r="653" spans="54:54" x14ac:dyDescent="0.25">
      <c r="BB653" s="3"/>
    </row>
    <row r="654" spans="54:54" x14ac:dyDescent="0.25">
      <c r="BB654" s="3"/>
    </row>
    <row r="655" spans="54:54" x14ac:dyDescent="0.25">
      <c r="BB655" s="3"/>
    </row>
    <row r="656" spans="54:54" x14ac:dyDescent="0.25">
      <c r="BB656" s="3"/>
    </row>
    <row r="657" spans="54:54" x14ac:dyDescent="0.25">
      <c r="BB657" s="3"/>
    </row>
    <row r="658" spans="54:54" x14ac:dyDescent="0.25">
      <c r="BB658" s="3"/>
    </row>
    <row r="659" spans="54:54" x14ac:dyDescent="0.25">
      <c r="BB659" s="3"/>
    </row>
    <row r="660" spans="54:54" x14ac:dyDescent="0.25">
      <c r="BB660" s="3"/>
    </row>
    <row r="661" spans="54:54" x14ac:dyDescent="0.25">
      <c r="BB661" s="3"/>
    </row>
    <row r="662" spans="54:54" x14ac:dyDescent="0.25">
      <c r="BB662" s="3"/>
    </row>
    <row r="663" spans="54:54" x14ac:dyDescent="0.25">
      <c r="BB663" s="3"/>
    </row>
    <row r="664" spans="54:54" x14ac:dyDescent="0.25">
      <c r="BB664" s="3"/>
    </row>
    <row r="665" spans="54:54" x14ac:dyDescent="0.25">
      <c r="BB665" s="3"/>
    </row>
    <row r="666" spans="54:54" x14ac:dyDescent="0.25">
      <c r="BB666" s="3"/>
    </row>
    <row r="667" spans="54:54" x14ac:dyDescent="0.25">
      <c r="BB667" s="3"/>
    </row>
    <row r="668" spans="54:54" x14ac:dyDescent="0.25">
      <c r="BB668" s="3"/>
    </row>
    <row r="669" spans="54:54" x14ac:dyDescent="0.25">
      <c r="BB669" s="3"/>
    </row>
    <row r="670" spans="54:54" x14ac:dyDescent="0.25">
      <c r="BB670" s="3"/>
    </row>
    <row r="671" spans="54:54" x14ac:dyDescent="0.25">
      <c r="BB671" s="3"/>
    </row>
    <row r="672" spans="54:54" x14ac:dyDescent="0.25">
      <c r="BB672" s="3"/>
    </row>
    <row r="673" spans="54:54" x14ac:dyDescent="0.25">
      <c r="BB673" s="3"/>
    </row>
    <row r="674" spans="54:54" x14ac:dyDescent="0.25">
      <c r="BB674" s="3"/>
    </row>
    <row r="675" spans="54:54" x14ac:dyDescent="0.25">
      <c r="BB675" s="3"/>
    </row>
    <row r="676" spans="54:54" x14ac:dyDescent="0.25">
      <c r="BB676" s="3"/>
    </row>
    <row r="677" spans="54:54" x14ac:dyDescent="0.25">
      <c r="BB677" s="3"/>
    </row>
    <row r="678" spans="54:54" x14ac:dyDescent="0.25">
      <c r="BB678" s="3"/>
    </row>
    <row r="679" spans="54:54" x14ac:dyDescent="0.25">
      <c r="BB679" s="3"/>
    </row>
    <row r="680" spans="54:54" x14ac:dyDescent="0.25">
      <c r="BB680" s="3"/>
    </row>
    <row r="681" spans="54:54" x14ac:dyDescent="0.25">
      <c r="BB681" s="3"/>
    </row>
    <row r="682" spans="54:54" x14ac:dyDescent="0.25">
      <c r="BB682" s="3"/>
    </row>
    <row r="683" spans="54:54" x14ac:dyDescent="0.25">
      <c r="BB683" s="3"/>
    </row>
    <row r="684" spans="54:54" x14ac:dyDescent="0.25">
      <c r="BB684" s="3"/>
    </row>
    <row r="685" spans="54:54" x14ac:dyDescent="0.25">
      <c r="BB685" s="3"/>
    </row>
    <row r="686" spans="54:54" x14ac:dyDescent="0.25">
      <c r="BB686" s="3"/>
    </row>
    <row r="687" spans="54:54" x14ac:dyDescent="0.25">
      <c r="BB687" s="3"/>
    </row>
    <row r="688" spans="54:54" x14ac:dyDescent="0.25">
      <c r="BB688" s="3"/>
    </row>
    <row r="689" spans="54:54" x14ac:dyDescent="0.25">
      <c r="BB689" s="3"/>
    </row>
    <row r="690" spans="54:54" x14ac:dyDescent="0.25">
      <c r="BB690" s="3"/>
    </row>
    <row r="691" spans="54:54" x14ac:dyDescent="0.25">
      <c r="BB691" s="3"/>
    </row>
    <row r="692" spans="54:54" x14ac:dyDescent="0.25">
      <c r="BB692" s="3"/>
    </row>
    <row r="693" spans="54:54" x14ac:dyDescent="0.25">
      <c r="BB693" s="3"/>
    </row>
    <row r="694" spans="54:54" x14ac:dyDescent="0.25">
      <c r="BB694" s="3"/>
    </row>
    <row r="695" spans="54:54" x14ac:dyDescent="0.25">
      <c r="BB695" s="3"/>
    </row>
    <row r="696" spans="54:54" x14ac:dyDescent="0.25">
      <c r="BB696" s="3"/>
    </row>
    <row r="697" spans="54:54" x14ac:dyDescent="0.25">
      <c r="BB697" s="3"/>
    </row>
    <row r="698" spans="54:54" x14ac:dyDescent="0.25">
      <c r="BB698" s="3"/>
    </row>
    <row r="699" spans="54:54" x14ac:dyDescent="0.25">
      <c r="BB699" s="3"/>
    </row>
    <row r="700" spans="54:54" x14ac:dyDescent="0.25">
      <c r="BB700" s="3"/>
    </row>
    <row r="701" spans="54:54" x14ac:dyDescent="0.25">
      <c r="BB701" s="3"/>
    </row>
    <row r="702" spans="54:54" x14ac:dyDescent="0.25">
      <c r="BB702" s="3"/>
    </row>
    <row r="703" spans="54:54" x14ac:dyDescent="0.25">
      <c r="BB703" s="3"/>
    </row>
    <row r="704" spans="54:54" x14ac:dyDescent="0.25">
      <c r="BB704" s="3"/>
    </row>
    <row r="705" spans="54:54" x14ac:dyDescent="0.25">
      <c r="BB705" s="3"/>
    </row>
    <row r="706" spans="54:54" x14ac:dyDescent="0.25">
      <c r="BB706" s="3"/>
    </row>
    <row r="707" spans="54:54" x14ac:dyDescent="0.25">
      <c r="BB707" s="3"/>
    </row>
    <row r="708" spans="54:54" x14ac:dyDescent="0.25">
      <c r="BB708" s="3"/>
    </row>
    <row r="709" spans="54:54" x14ac:dyDescent="0.25">
      <c r="BB709" s="3"/>
    </row>
    <row r="710" spans="54:54" x14ac:dyDescent="0.25">
      <c r="BB710" s="3"/>
    </row>
    <row r="711" spans="54:54" x14ac:dyDescent="0.25">
      <c r="BB711" s="3"/>
    </row>
    <row r="712" spans="54:54" x14ac:dyDescent="0.25">
      <c r="BB712" s="3"/>
    </row>
    <row r="713" spans="54:54" x14ac:dyDescent="0.25">
      <c r="BB713" s="3"/>
    </row>
    <row r="714" spans="54:54" x14ac:dyDescent="0.25">
      <c r="BB714" s="3"/>
    </row>
    <row r="715" spans="54:54" x14ac:dyDescent="0.25">
      <c r="BB715" s="3"/>
    </row>
    <row r="716" spans="54:54" x14ac:dyDescent="0.25">
      <c r="BB716" s="3"/>
    </row>
    <row r="717" spans="54:54" x14ac:dyDescent="0.25">
      <c r="BB717" s="3"/>
    </row>
    <row r="718" spans="54:54" x14ac:dyDescent="0.25">
      <c r="BB718" s="3"/>
    </row>
    <row r="719" spans="54:54" x14ac:dyDescent="0.25">
      <c r="BB719" s="3"/>
    </row>
    <row r="720" spans="54:54" x14ac:dyDescent="0.25">
      <c r="BB720" s="3"/>
    </row>
    <row r="721" spans="54:54" x14ac:dyDescent="0.25">
      <c r="BB721" s="3"/>
    </row>
    <row r="722" spans="54:54" x14ac:dyDescent="0.25">
      <c r="BB722" s="3"/>
    </row>
    <row r="723" spans="54:54" x14ac:dyDescent="0.25">
      <c r="BB723" s="3"/>
    </row>
    <row r="724" spans="54:54" x14ac:dyDescent="0.25">
      <c r="BB724" s="3"/>
    </row>
    <row r="725" spans="54:54" x14ac:dyDescent="0.25">
      <c r="BB725" s="3"/>
    </row>
    <row r="726" spans="54:54" x14ac:dyDescent="0.25">
      <c r="BB726" s="3"/>
    </row>
    <row r="727" spans="54:54" x14ac:dyDescent="0.25">
      <c r="BB727" s="3"/>
    </row>
    <row r="728" spans="54:54" x14ac:dyDescent="0.25">
      <c r="BB728" s="3"/>
    </row>
    <row r="729" spans="54:54" x14ac:dyDescent="0.25">
      <c r="BB729" s="3"/>
    </row>
    <row r="730" spans="54:54" x14ac:dyDescent="0.25">
      <c r="BB730" s="3"/>
    </row>
    <row r="731" spans="54:54" x14ac:dyDescent="0.25">
      <c r="BB731" s="3"/>
    </row>
    <row r="732" spans="54:54" x14ac:dyDescent="0.25">
      <c r="BB732" s="3"/>
    </row>
    <row r="733" spans="54:54" x14ac:dyDescent="0.25">
      <c r="BB733" s="3"/>
    </row>
    <row r="734" spans="54:54" x14ac:dyDescent="0.25">
      <c r="BB734" s="3"/>
    </row>
    <row r="735" spans="54:54" x14ac:dyDescent="0.25">
      <c r="BB735" s="3"/>
    </row>
    <row r="736" spans="54:54" x14ac:dyDescent="0.25">
      <c r="BB736" s="3"/>
    </row>
    <row r="737" spans="54:54" x14ac:dyDescent="0.25">
      <c r="BB737" s="3"/>
    </row>
    <row r="738" spans="54:54" x14ac:dyDescent="0.25">
      <c r="BB738" s="3"/>
    </row>
    <row r="739" spans="54:54" x14ac:dyDescent="0.25">
      <c r="BB739" s="3"/>
    </row>
    <row r="740" spans="54:54" x14ac:dyDescent="0.25">
      <c r="BB740" s="3"/>
    </row>
    <row r="741" spans="54:54" x14ac:dyDescent="0.25">
      <c r="BB741" s="3"/>
    </row>
    <row r="742" spans="54:54" x14ac:dyDescent="0.25">
      <c r="BB742" s="3"/>
    </row>
    <row r="743" spans="54:54" x14ac:dyDescent="0.25">
      <c r="BB743" s="3"/>
    </row>
    <row r="744" spans="54:54" x14ac:dyDescent="0.25">
      <c r="BB744" s="3"/>
    </row>
    <row r="745" spans="54:54" x14ac:dyDescent="0.25">
      <c r="BB745" s="3"/>
    </row>
    <row r="746" spans="54:54" x14ac:dyDescent="0.25">
      <c r="BB746" s="3"/>
    </row>
    <row r="747" spans="54:54" x14ac:dyDescent="0.25">
      <c r="BB747" s="3"/>
    </row>
    <row r="748" spans="54:54" x14ac:dyDescent="0.25">
      <c r="BB748" s="3"/>
    </row>
    <row r="749" spans="54:54" x14ac:dyDescent="0.25">
      <c r="BB749" s="3"/>
    </row>
    <row r="750" spans="54:54" x14ac:dyDescent="0.25">
      <c r="BB750" s="3"/>
    </row>
    <row r="751" spans="54:54" x14ac:dyDescent="0.25">
      <c r="BB751" s="3"/>
    </row>
    <row r="752" spans="54:54" x14ac:dyDescent="0.25">
      <c r="BB752" s="3"/>
    </row>
    <row r="753" spans="54:54" x14ac:dyDescent="0.25">
      <c r="BB753" s="3"/>
    </row>
    <row r="754" spans="54:54" x14ac:dyDescent="0.25">
      <c r="BB754" s="3"/>
    </row>
    <row r="755" spans="54:54" x14ac:dyDescent="0.25">
      <c r="BB755" s="3"/>
    </row>
    <row r="756" spans="54:54" x14ac:dyDescent="0.25">
      <c r="BB756" s="3"/>
    </row>
    <row r="757" spans="54:54" x14ac:dyDescent="0.25">
      <c r="BB757" s="3"/>
    </row>
    <row r="758" spans="54:54" x14ac:dyDescent="0.25">
      <c r="BB758" s="3"/>
    </row>
    <row r="759" spans="54:54" x14ac:dyDescent="0.25">
      <c r="BB759" s="3"/>
    </row>
    <row r="760" spans="54:54" x14ac:dyDescent="0.25">
      <c r="BB760" s="3"/>
    </row>
    <row r="761" spans="54:54" x14ac:dyDescent="0.25">
      <c r="BB761" s="3"/>
    </row>
    <row r="762" spans="54:54" x14ac:dyDescent="0.25">
      <c r="BB762" s="3"/>
    </row>
    <row r="763" spans="54:54" x14ac:dyDescent="0.25">
      <c r="BB763" s="3"/>
    </row>
    <row r="764" spans="54:54" x14ac:dyDescent="0.25">
      <c r="BB764" s="3"/>
    </row>
    <row r="765" spans="54:54" x14ac:dyDescent="0.25">
      <c r="BB765" s="3"/>
    </row>
    <row r="766" spans="54:54" x14ac:dyDescent="0.25">
      <c r="BB766" s="3"/>
    </row>
    <row r="767" spans="54:54" x14ac:dyDescent="0.25">
      <c r="BB767" s="3"/>
    </row>
    <row r="768" spans="54:54" x14ac:dyDescent="0.25">
      <c r="BB768" s="3"/>
    </row>
    <row r="769" spans="54:54" x14ac:dyDescent="0.25">
      <c r="BB769" s="3"/>
    </row>
    <row r="770" spans="54:54" x14ac:dyDescent="0.25">
      <c r="BB770" s="3"/>
    </row>
    <row r="771" spans="54:54" x14ac:dyDescent="0.25">
      <c r="BB771" s="3"/>
    </row>
    <row r="772" spans="54:54" x14ac:dyDescent="0.25">
      <c r="BB772" s="3"/>
    </row>
    <row r="773" spans="54:54" x14ac:dyDescent="0.25">
      <c r="BB773" s="3"/>
    </row>
    <row r="774" spans="54:54" x14ac:dyDescent="0.25">
      <c r="BB774" s="3"/>
    </row>
    <row r="775" spans="54:54" x14ac:dyDescent="0.25">
      <c r="BB775" s="3"/>
    </row>
    <row r="776" spans="54:54" x14ac:dyDescent="0.25">
      <c r="BB776" s="3"/>
    </row>
    <row r="777" spans="54:54" x14ac:dyDescent="0.25">
      <c r="BB777" s="3"/>
    </row>
    <row r="778" spans="54:54" x14ac:dyDescent="0.25">
      <c r="BB778" s="3"/>
    </row>
    <row r="779" spans="54:54" x14ac:dyDescent="0.25">
      <c r="BB779" s="3"/>
    </row>
    <row r="780" spans="54:54" x14ac:dyDescent="0.25">
      <c r="BB780" s="3"/>
    </row>
    <row r="781" spans="54:54" x14ac:dyDescent="0.25">
      <c r="BB781" s="3"/>
    </row>
    <row r="782" spans="54:54" x14ac:dyDescent="0.25">
      <c r="BB782" s="3"/>
    </row>
    <row r="783" spans="54:54" x14ac:dyDescent="0.25">
      <c r="BB783" s="3"/>
    </row>
    <row r="784" spans="54:54" x14ac:dyDescent="0.25">
      <c r="BB784" s="3"/>
    </row>
    <row r="785" spans="54:54" x14ac:dyDescent="0.25">
      <c r="BB785" s="3"/>
    </row>
    <row r="786" spans="54:54" x14ac:dyDescent="0.25">
      <c r="BB786" s="3"/>
    </row>
    <row r="787" spans="54:54" x14ac:dyDescent="0.25">
      <c r="BB787" s="3"/>
    </row>
    <row r="788" spans="54:54" x14ac:dyDescent="0.25">
      <c r="BB788" s="3"/>
    </row>
    <row r="789" spans="54:54" x14ac:dyDescent="0.25">
      <c r="BB789" s="3"/>
    </row>
    <row r="790" spans="54:54" x14ac:dyDescent="0.25">
      <c r="BB790" s="3"/>
    </row>
    <row r="791" spans="54:54" x14ac:dyDescent="0.25">
      <c r="BB791" s="3"/>
    </row>
    <row r="792" spans="54:54" x14ac:dyDescent="0.25">
      <c r="BB792" s="3"/>
    </row>
    <row r="793" spans="54:54" x14ac:dyDescent="0.25">
      <c r="BB793" s="3"/>
    </row>
    <row r="794" spans="54:54" x14ac:dyDescent="0.25">
      <c r="BB794" s="3"/>
    </row>
    <row r="795" spans="54:54" x14ac:dyDescent="0.25">
      <c r="BB795" s="3"/>
    </row>
    <row r="796" spans="54:54" x14ac:dyDescent="0.25">
      <c r="BB796" s="3"/>
    </row>
    <row r="797" spans="54:54" x14ac:dyDescent="0.25">
      <c r="BB797" s="3"/>
    </row>
    <row r="798" spans="54:54" x14ac:dyDescent="0.25">
      <c r="BB798" s="3"/>
    </row>
    <row r="799" spans="54:54" x14ac:dyDescent="0.25">
      <c r="BB799" s="3"/>
    </row>
    <row r="800" spans="54:54" x14ac:dyDescent="0.25">
      <c r="BB800" s="3"/>
    </row>
    <row r="801" spans="54:54" x14ac:dyDescent="0.25">
      <c r="BB801" s="3"/>
    </row>
    <row r="802" spans="54:54" x14ac:dyDescent="0.25">
      <c r="BB802" s="3"/>
    </row>
    <row r="803" spans="54:54" x14ac:dyDescent="0.25">
      <c r="BB803" s="3"/>
    </row>
    <row r="804" spans="54:54" x14ac:dyDescent="0.25">
      <c r="BB804" s="3"/>
    </row>
    <row r="805" spans="54:54" x14ac:dyDescent="0.25">
      <c r="BB805" s="3"/>
    </row>
    <row r="806" spans="54:54" x14ac:dyDescent="0.25">
      <c r="BB806" s="3"/>
    </row>
    <row r="807" spans="54:54" x14ac:dyDescent="0.25">
      <c r="BB807" s="3"/>
    </row>
    <row r="808" spans="54:54" x14ac:dyDescent="0.25">
      <c r="BB808" s="3"/>
    </row>
    <row r="809" spans="54:54" x14ac:dyDescent="0.25">
      <c r="BB809" s="3"/>
    </row>
    <row r="810" spans="54:54" x14ac:dyDescent="0.25">
      <c r="BB810" s="3"/>
    </row>
    <row r="811" spans="54:54" x14ac:dyDescent="0.25">
      <c r="BB811" s="3"/>
    </row>
    <row r="812" spans="54:54" x14ac:dyDescent="0.25">
      <c r="BB812" s="3"/>
    </row>
    <row r="813" spans="54:54" x14ac:dyDescent="0.25">
      <c r="BB813" s="3"/>
    </row>
    <row r="814" spans="54:54" x14ac:dyDescent="0.25">
      <c r="BB814" s="3"/>
    </row>
    <row r="815" spans="54:54" x14ac:dyDescent="0.25">
      <c r="BB815" s="3"/>
    </row>
    <row r="816" spans="54:54" x14ac:dyDescent="0.25">
      <c r="BB816" s="3"/>
    </row>
    <row r="817" spans="54:54" x14ac:dyDescent="0.25">
      <c r="BB817" s="3"/>
    </row>
    <row r="818" spans="54:54" x14ac:dyDescent="0.25">
      <c r="BB818" s="3"/>
    </row>
    <row r="819" spans="54:54" x14ac:dyDescent="0.25">
      <c r="BB819" s="3"/>
    </row>
    <row r="820" spans="54:54" x14ac:dyDescent="0.25">
      <c r="BB820" s="3"/>
    </row>
    <row r="821" spans="54:54" x14ac:dyDescent="0.25">
      <c r="BB821" s="3"/>
    </row>
    <row r="822" spans="54:54" x14ac:dyDescent="0.25">
      <c r="BB822" s="3"/>
    </row>
    <row r="823" spans="54:54" x14ac:dyDescent="0.25">
      <c r="BB823" s="3"/>
    </row>
    <row r="824" spans="54:54" x14ac:dyDescent="0.25">
      <c r="BB824" s="3"/>
    </row>
    <row r="825" spans="54:54" x14ac:dyDescent="0.25">
      <c r="BB825" s="3"/>
    </row>
    <row r="826" spans="54:54" x14ac:dyDescent="0.25">
      <c r="BB826" s="3"/>
    </row>
    <row r="827" spans="54:54" x14ac:dyDescent="0.25">
      <c r="BB827" s="3"/>
    </row>
    <row r="828" spans="54:54" x14ac:dyDescent="0.25">
      <c r="BB828" s="3"/>
    </row>
    <row r="829" spans="54:54" x14ac:dyDescent="0.25">
      <c r="BB829" s="3"/>
    </row>
    <row r="830" spans="54:54" x14ac:dyDescent="0.25">
      <c r="BB830" s="3"/>
    </row>
    <row r="831" spans="54:54" x14ac:dyDescent="0.25">
      <c r="BB831" s="3"/>
    </row>
    <row r="832" spans="54:54" x14ac:dyDescent="0.25">
      <c r="BB832" s="3"/>
    </row>
    <row r="833" spans="54:54" x14ac:dyDescent="0.25">
      <c r="BB833" s="3"/>
    </row>
    <row r="834" spans="54:54" x14ac:dyDescent="0.25">
      <c r="BB834" s="3"/>
    </row>
    <row r="835" spans="54:54" x14ac:dyDescent="0.25">
      <c r="BB835" s="3"/>
    </row>
    <row r="836" spans="54:54" x14ac:dyDescent="0.25">
      <c r="BB836" s="3"/>
    </row>
    <row r="837" spans="54:54" x14ac:dyDescent="0.25">
      <c r="BB837" s="3"/>
    </row>
    <row r="838" spans="54:54" x14ac:dyDescent="0.25">
      <c r="BB838" s="3"/>
    </row>
    <row r="839" spans="54:54" x14ac:dyDescent="0.25">
      <c r="BB839" s="3"/>
    </row>
    <row r="840" spans="54:54" x14ac:dyDescent="0.25">
      <c r="BB840" s="3"/>
    </row>
    <row r="841" spans="54:54" x14ac:dyDescent="0.25">
      <c r="BB841" s="3"/>
    </row>
    <row r="842" spans="54:54" x14ac:dyDescent="0.25">
      <c r="BB842" s="3"/>
    </row>
    <row r="843" spans="54:54" x14ac:dyDescent="0.25">
      <c r="BB843" s="3"/>
    </row>
    <row r="844" spans="54:54" x14ac:dyDescent="0.25">
      <c r="BB844" s="3"/>
    </row>
    <row r="845" spans="54:54" x14ac:dyDescent="0.25">
      <c r="BB845" s="3"/>
    </row>
    <row r="846" spans="54:54" x14ac:dyDescent="0.25">
      <c r="BB846" s="3"/>
    </row>
    <row r="847" spans="54:54" x14ac:dyDescent="0.25">
      <c r="BB847" s="3"/>
    </row>
    <row r="848" spans="54:54" x14ac:dyDescent="0.25">
      <c r="BB848" s="3"/>
    </row>
    <row r="849" spans="54:54" x14ac:dyDescent="0.25">
      <c r="BB849" s="3"/>
    </row>
    <row r="850" spans="54:54" x14ac:dyDescent="0.25">
      <c r="BB850" s="3"/>
    </row>
    <row r="851" spans="54:54" x14ac:dyDescent="0.25">
      <c r="BB851" s="3"/>
    </row>
    <row r="852" spans="54:54" x14ac:dyDescent="0.25">
      <c r="BB852" s="3"/>
    </row>
    <row r="853" spans="54:54" x14ac:dyDescent="0.25">
      <c r="BB853" s="3"/>
    </row>
    <row r="854" spans="54:54" x14ac:dyDescent="0.25">
      <c r="BB854" s="3"/>
    </row>
    <row r="855" spans="54:54" x14ac:dyDescent="0.25">
      <c r="BB855" s="3"/>
    </row>
    <row r="856" spans="54:54" x14ac:dyDescent="0.25">
      <c r="BB856" s="3"/>
    </row>
    <row r="857" spans="54:54" x14ac:dyDescent="0.25">
      <c r="BB857" s="3"/>
    </row>
    <row r="858" spans="54:54" x14ac:dyDescent="0.25">
      <c r="BB858" s="3"/>
    </row>
    <row r="859" spans="54:54" x14ac:dyDescent="0.25">
      <c r="BB859" s="3"/>
    </row>
    <row r="860" spans="54:54" x14ac:dyDescent="0.25">
      <c r="BB860" s="3"/>
    </row>
    <row r="861" spans="54:54" x14ac:dyDescent="0.25">
      <c r="BB861" s="3"/>
    </row>
    <row r="862" spans="54:54" x14ac:dyDescent="0.25">
      <c r="BB862" s="3"/>
    </row>
    <row r="863" spans="54:54" x14ac:dyDescent="0.25">
      <c r="BB863" s="3"/>
    </row>
    <row r="864" spans="54:54" x14ac:dyDescent="0.25">
      <c r="BB864" s="3"/>
    </row>
    <row r="865" spans="54:54" x14ac:dyDescent="0.25">
      <c r="BB865" s="3"/>
    </row>
    <row r="866" spans="54:54" x14ac:dyDescent="0.25">
      <c r="BB866" s="3"/>
    </row>
    <row r="867" spans="54:54" x14ac:dyDescent="0.25">
      <c r="BB867" s="3"/>
    </row>
    <row r="868" spans="54:54" x14ac:dyDescent="0.25">
      <c r="BB868" s="3"/>
    </row>
    <row r="869" spans="54:54" x14ac:dyDescent="0.25">
      <c r="BB869" s="3"/>
    </row>
    <row r="870" spans="54:54" x14ac:dyDescent="0.25">
      <c r="BB870" s="3"/>
    </row>
    <row r="871" spans="54:54" x14ac:dyDescent="0.25">
      <c r="BB871" s="3"/>
    </row>
    <row r="872" spans="54:54" x14ac:dyDescent="0.25">
      <c r="BB872" s="3"/>
    </row>
    <row r="873" spans="54:54" x14ac:dyDescent="0.25">
      <c r="BB873" s="3"/>
    </row>
    <row r="874" spans="54:54" x14ac:dyDescent="0.25">
      <c r="BB874" s="3"/>
    </row>
    <row r="875" spans="54:54" x14ac:dyDescent="0.25">
      <c r="BB875" s="3"/>
    </row>
    <row r="876" spans="54:54" x14ac:dyDescent="0.25">
      <c r="BB876" s="3"/>
    </row>
    <row r="877" spans="54:54" x14ac:dyDescent="0.25">
      <c r="BB877" s="3"/>
    </row>
    <row r="878" spans="54:54" x14ac:dyDescent="0.25">
      <c r="BB878" s="3"/>
    </row>
    <row r="879" spans="54:54" x14ac:dyDescent="0.25">
      <c r="BB879" s="3"/>
    </row>
    <row r="880" spans="54:54" x14ac:dyDescent="0.25">
      <c r="BB880" s="3"/>
    </row>
    <row r="881" spans="54:54" x14ac:dyDescent="0.25">
      <c r="BB881" s="3"/>
    </row>
    <row r="882" spans="54:54" x14ac:dyDescent="0.25">
      <c r="BB882" s="3"/>
    </row>
    <row r="883" spans="54:54" x14ac:dyDescent="0.25">
      <c r="BB883" s="3"/>
    </row>
    <row r="884" spans="54:54" x14ac:dyDescent="0.25">
      <c r="BB884" s="3"/>
    </row>
    <row r="885" spans="54:54" x14ac:dyDescent="0.25">
      <c r="BB885" s="3"/>
    </row>
    <row r="886" spans="54:54" x14ac:dyDescent="0.25">
      <c r="BB886" s="3"/>
    </row>
    <row r="887" spans="54:54" x14ac:dyDescent="0.25">
      <c r="BB887" s="3"/>
    </row>
    <row r="888" spans="54:54" x14ac:dyDescent="0.25">
      <c r="BB888" s="3"/>
    </row>
    <row r="889" spans="54:54" x14ac:dyDescent="0.25">
      <c r="BB889" s="3"/>
    </row>
    <row r="890" spans="54:54" x14ac:dyDescent="0.25">
      <c r="BB890" s="3"/>
    </row>
    <row r="891" spans="54:54" x14ac:dyDescent="0.25">
      <c r="BB891" s="3"/>
    </row>
    <row r="892" spans="54:54" x14ac:dyDescent="0.25">
      <c r="BB892" s="3"/>
    </row>
    <row r="893" spans="54:54" x14ac:dyDescent="0.25">
      <c r="BB893" s="3"/>
    </row>
    <row r="894" spans="54:54" x14ac:dyDescent="0.25">
      <c r="BB894" s="3"/>
    </row>
    <row r="895" spans="54:54" x14ac:dyDescent="0.25">
      <c r="BB895" s="3"/>
    </row>
    <row r="896" spans="54:54" x14ac:dyDescent="0.25">
      <c r="BB896" s="3"/>
    </row>
    <row r="897" spans="54:54" x14ac:dyDescent="0.25">
      <c r="BB897" s="3"/>
    </row>
    <row r="898" spans="54:54" x14ac:dyDescent="0.25">
      <c r="BB898" s="3"/>
    </row>
    <row r="899" spans="54:54" x14ac:dyDescent="0.25">
      <c r="BB899" s="3"/>
    </row>
    <row r="900" spans="54:54" x14ac:dyDescent="0.25">
      <c r="BB900" s="3"/>
    </row>
    <row r="901" spans="54:54" x14ac:dyDescent="0.25">
      <c r="BB901" s="3"/>
    </row>
    <row r="902" spans="54:54" x14ac:dyDescent="0.25">
      <c r="BB902" s="3"/>
    </row>
    <row r="903" spans="54:54" x14ac:dyDescent="0.25">
      <c r="BB903" s="3"/>
    </row>
    <row r="904" spans="54:54" x14ac:dyDescent="0.25">
      <c r="BB904" s="3"/>
    </row>
    <row r="905" spans="54:54" x14ac:dyDescent="0.25">
      <c r="BB905" s="3"/>
    </row>
    <row r="906" spans="54:54" x14ac:dyDescent="0.25">
      <c r="BB906" s="3"/>
    </row>
    <row r="907" spans="54:54" x14ac:dyDescent="0.25">
      <c r="BB907" s="3"/>
    </row>
    <row r="908" spans="54:54" x14ac:dyDescent="0.25">
      <c r="BB908" s="3"/>
    </row>
    <row r="909" spans="54:54" x14ac:dyDescent="0.25">
      <c r="BB909" s="3"/>
    </row>
    <row r="910" spans="54:54" x14ac:dyDescent="0.25">
      <c r="BB910" s="3"/>
    </row>
    <row r="911" spans="54:54" x14ac:dyDescent="0.25">
      <c r="BB911" s="3"/>
    </row>
    <row r="912" spans="54:54" x14ac:dyDescent="0.25">
      <c r="BB912" s="3"/>
    </row>
    <row r="913" spans="54:54" x14ac:dyDescent="0.25">
      <c r="BB913" s="3"/>
    </row>
    <row r="914" spans="54:54" x14ac:dyDescent="0.25">
      <c r="BB914" s="3"/>
    </row>
    <row r="915" spans="54:54" x14ac:dyDescent="0.25">
      <c r="BB915" s="3"/>
    </row>
    <row r="916" spans="54:54" x14ac:dyDescent="0.25">
      <c r="BB916" s="3"/>
    </row>
    <row r="917" spans="54:54" x14ac:dyDescent="0.25">
      <c r="BB917" s="3"/>
    </row>
    <row r="918" spans="54:54" x14ac:dyDescent="0.25">
      <c r="BB918" s="3"/>
    </row>
    <row r="919" spans="54:54" x14ac:dyDescent="0.25">
      <c r="BB919" s="3"/>
    </row>
    <row r="920" spans="54:54" x14ac:dyDescent="0.25">
      <c r="BB920" s="3"/>
    </row>
    <row r="921" spans="54:54" x14ac:dyDescent="0.25">
      <c r="BB921" s="3"/>
    </row>
    <row r="922" spans="54:54" x14ac:dyDescent="0.25">
      <c r="BB922" s="3"/>
    </row>
    <row r="923" spans="54:54" x14ac:dyDescent="0.25">
      <c r="BB923" s="3"/>
    </row>
    <row r="924" spans="54:54" x14ac:dyDescent="0.25">
      <c r="BB924" s="3"/>
    </row>
    <row r="925" spans="54:54" x14ac:dyDescent="0.25">
      <c r="BB925" s="3"/>
    </row>
    <row r="926" spans="54:54" x14ac:dyDescent="0.25">
      <c r="BB926" s="3"/>
    </row>
    <row r="927" spans="54:54" x14ac:dyDescent="0.25">
      <c r="BB927" s="3"/>
    </row>
    <row r="928" spans="54:54" x14ac:dyDescent="0.25">
      <c r="BB928" s="3"/>
    </row>
    <row r="929" spans="54:54" x14ac:dyDescent="0.25">
      <c r="BB929" s="3"/>
    </row>
    <row r="930" spans="54:54" x14ac:dyDescent="0.25">
      <c r="BB930" s="3"/>
    </row>
    <row r="931" spans="54:54" x14ac:dyDescent="0.25">
      <c r="BB931" s="3"/>
    </row>
    <row r="932" spans="54:54" x14ac:dyDescent="0.25">
      <c r="BB932" s="3"/>
    </row>
    <row r="933" spans="54:54" x14ac:dyDescent="0.25">
      <c r="BB933" s="3"/>
    </row>
    <row r="934" spans="54:54" x14ac:dyDescent="0.25">
      <c r="BB934" s="3"/>
    </row>
    <row r="935" spans="54:54" x14ac:dyDescent="0.25">
      <c r="BB935" s="3"/>
    </row>
    <row r="936" spans="54:54" x14ac:dyDescent="0.25">
      <c r="BB936" s="3"/>
    </row>
    <row r="937" spans="54:54" x14ac:dyDescent="0.25">
      <c r="BB937" s="3"/>
    </row>
    <row r="938" spans="54:54" x14ac:dyDescent="0.25">
      <c r="BB938" s="3"/>
    </row>
    <row r="939" spans="54:54" x14ac:dyDescent="0.25">
      <c r="BB939" s="3"/>
    </row>
    <row r="940" spans="54:54" x14ac:dyDescent="0.25">
      <c r="BB940" s="3"/>
    </row>
    <row r="941" spans="54:54" x14ac:dyDescent="0.25">
      <c r="BB941" s="3"/>
    </row>
    <row r="942" spans="54:54" x14ac:dyDescent="0.25">
      <c r="BB942" s="3"/>
    </row>
    <row r="943" spans="54:54" x14ac:dyDescent="0.25">
      <c r="BB943" s="3"/>
    </row>
    <row r="944" spans="54:54" x14ac:dyDescent="0.25">
      <c r="BB944" s="3"/>
    </row>
    <row r="945" spans="54:54" x14ac:dyDescent="0.25">
      <c r="BB945" s="3"/>
    </row>
    <row r="946" spans="54:54" x14ac:dyDescent="0.25">
      <c r="BB946" s="3"/>
    </row>
    <row r="947" spans="54:54" x14ac:dyDescent="0.25">
      <c r="BB947" s="3"/>
    </row>
    <row r="948" spans="54:54" x14ac:dyDescent="0.25">
      <c r="BB948" s="3"/>
    </row>
    <row r="949" spans="54:54" x14ac:dyDescent="0.25">
      <c r="BB949" s="3"/>
    </row>
    <row r="950" spans="54:54" x14ac:dyDescent="0.25">
      <c r="BB950" s="3"/>
    </row>
    <row r="951" spans="54:54" x14ac:dyDescent="0.25">
      <c r="BB951" s="3"/>
    </row>
    <row r="952" spans="54:54" x14ac:dyDescent="0.25">
      <c r="BB952" s="3"/>
    </row>
    <row r="953" spans="54:54" x14ac:dyDescent="0.25">
      <c r="BB953" s="3"/>
    </row>
    <row r="954" spans="54:54" x14ac:dyDescent="0.25">
      <c r="BB954" s="3"/>
    </row>
    <row r="955" spans="54:54" x14ac:dyDescent="0.25">
      <c r="BB955" s="3"/>
    </row>
    <row r="956" spans="54:54" x14ac:dyDescent="0.25">
      <c r="BB956" s="3"/>
    </row>
    <row r="957" spans="54:54" x14ac:dyDescent="0.25">
      <c r="BB957" s="3"/>
    </row>
    <row r="958" spans="54:54" x14ac:dyDescent="0.25">
      <c r="BB958" s="3"/>
    </row>
    <row r="959" spans="54:54" x14ac:dyDescent="0.25">
      <c r="BB959" s="3"/>
    </row>
    <row r="960" spans="54:54" x14ac:dyDescent="0.25">
      <c r="BB960" s="3"/>
    </row>
    <row r="961" spans="54:54" x14ac:dyDescent="0.25">
      <c r="BB961" s="3"/>
    </row>
    <row r="962" spans="54:54" x14ac:dyDescent="0.25">
      <c r="BB962" s="3"/>
    </row>
    <row r="963" spans="54:54" x14ac:dyDescent="0.25">
      <c r="BB963" s="3"/>
    </row>
    <row r="964" spans="54:54" x14ac:dyDescent="0.25">
      <c r="BB964" s="3"/>
    </row>
    <row r="965" spans="54:54" x14ac:dyDescent="0.25">
      <c r="BB965" s="3"/>
    </row>
    <row r="966" spans="54:54" x14ac:dyDescent="0.25">
      <c r="BB966" s="3"/>
    </row>
    <row r="967" spans="54:54" x14ac:dyDescent="0.25">
      <c r="BB967" s="3"/>
    </row>
    <row r="968" spans="54:54" x14ac:dyDescent="0.25">
      <c r="BB968" s="3"/>
    </row>
    <row r="969" spans="54:54" x14ac:dyDescent="0.25">
      <c r="BB969" s="3"/>
    </row>
    <row r="970" spans="54:54" x14ac:dyDescent="0.25">
      <c r="BB970" s="3"/>
    </row>
    <row r="971" spans="54:54" x14ac:dyDescent="0.25">
      <c r="BB971" s="3"/>
    </row>
    <row r="972" spans="54:54" x14ac:dyDescent="0.25">
      <c r="BB972" s="3"/>
    </row>
    <row r="973" spans="54:54" x14ac:dyDescent="0.25">
      <c r="BB973" s="3"/>
    </row>
    <row r="974" spans="54:54" x14ac:dyDescent="0.25">
      <c r="BB974" s="3"/>
    </row>
    <row r="975" spans="54:54" x14ac:dyDescent="0.25">
      <c r="BB975" s="3"/>
    </row>
    <row r="976" spans="54:54" x14ac:dyDescent="0.25">
      <c r="BB976" s="3"/>
    </row>
    <row r="977" spans="54:54" x14ac:dyDescent="0.25">
      <c r="BB977" s="3"/>
    </row>
    <row r="978" spans="54:54" x14ac:dyDescent="0.25">
      <c r="BB978" s="3"/>
    </row>
    <row r="979" spans="54:54" x14ac:dyDescent="0.25">
      <c r="BB979" s="3"/>
    </row>
    <row r="980" spans="54:54" x14ac:dyDescent="0.25">
      <c r="BB980" s="3"/>
    </row>
    <row r="981" spans="54:54" x14ac:dyDescent="0.25">
      <c r="BB981" s="3"/>
    </row>
    <row r="982" spans="54:54" x14ac:dyDescent="0.25">
      <c r="BB982" s="3"/>
    </row>
    <row r="983" spans="54:54" x14ac:dyDescent="0.25">
      <c r="BB983" s="3"/>
    </row>
    <row r="984" spans="54:54" x14ac:dyDescent="0.25">
      <c r="BB984" s="3"/>
    </row>
    <row r="985" spans="54:54" x14ac:dyDescent="0.25">
      <c r="BB985" s="3"/>
    </row>
    <row r="986" spans="54:54" x14ac:dyDescent="0.25">
      <c r="BB986" s="3"/>
    </row>
    <row r="987" spans="54:54" x14ac:dyDescent="0.25">
      <c r="BB987" s="3"/>
    </row>
    <row r="988" spans="54:54" x14ac:dyDescent="0.25">
      <c r="BB988" s="3"/>
    </row>
    <row r="989" spans="54:54" x14ac:dyDescent="0.25">
      <c r="BB989" s="3"/>
    </row>
    <row r="990" spans="54:54" x14ac:dyDescent="0.25">
      <c r="BB990" s="3"/>
    </row>
    <row r="991" spans="54:54" x14ac:dyDescent="0.25">
      <c r="BB991" s="3"/>
    </row>
    <row r="992" spans="54:54" x14ac:dyDescent="0.25">
      <c r="BB992" s="3"/>
    </row>
    <row r="993" spans="54:54" x14ac:dyDescent="0.25">
      <c r="BB993" s="3"/>
    </row>
    <row r="994" spans="54:54" x14ac:dyDescent="0.25">
      <c r="BB994" s="3"/>
    </row>
    <row r="995" spans="54:54" x14ac:dyDescent="0.25">
      <c r="BB995" s="3"/>
    </row>
    <row r="996" spans="54:54" x14ac:dyDescent="0.25">
      <c r="BB996" s="3"/>
    </row>
    <row r="997" spans="54:54" x14ac:dyDescent="0.25">
      <c r="BB997" s="3"/>
    </row>
    <row r="998" spans="54:54" x14ac:dyDescent="0.25">
      <c r="BB998" s="3"/>
    </row>
    <row r="999" spans="54:54" x14ac:dyDescent="0.25">
      <c r="BB999" s="3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98"/>
  <sheetViews>
    <sheetView topLeftCell="AH1" workbookViewId="0">
      <selection activeCell="BE36" sqref="BE36"/>
    </sheetView>
  </sheetViews>
  <sheetFormatPr baseColWidth="10" defaultRowHeight="15" x14ac:dyDescent="0.25"/>
  <cols>
    <col min="1" max="1" width="30.140625" style="1" customWidth="1"/>
    <col min="2" max="52" width="8.7109375" style="1" customWidth="1"/>
    <col min="53" max="53" width="8.7109375" style="2" customWidth="1"/>
    <col min="54" max="54" width="6.28515625" style="2" customWidth="1"/>
    <col min="55" max="55" width="6.7109375" style="2" customWidth="1"/>
    <col min="56" max="16384" width="11.42578125" style="1"/>
  </cols>
  <sheetData>
    <row r="1" spans="1:55" x14ac:dyDescent="0.25">
      <c r="A1" s="51" t="s">
        <v>59</v>
      </c>
      <c r="B1" s="52"/>
      <c r="C1" s="52"/>
      <c r="D1" s="52"/>
      <c r="E1" s="52"/>
      <c r="F1" s="52"/>
      <c r="G1" s="52"/>
      <c r="H1" s="52"/>
      <c r="BB1" s="3"/>
    </row>
    <row r="2" spans="1:55" x14ac:dyDescent="0.25">
      <c r="BB2" s="3"/>
    </row>
    <row r="3" spans="1:55" x14ac:dyDescent="0.25">
      <c r="A3" s="4" t="s">
        <v>0</v>
      </c>
      <c r="BB3" s="3"/>
    </row>
    <row r="4" spans="1:55" x14ac:dyDescent="0.25">
      <c r="D4" s="4"/>
      <c r="E4" s="4"/>
      <c r="BB4" s="3"/>
    </row>
    <row r="5" spans="1:55" x14ac:dyDescent="0.25">
      <c r="A5" s="5" t="s">
        <v>1</v>
      </c>
      <c r="B5" s="6">
        <f>5+8+3+1</f>
        <v>17</v>
      </c>
      <c r="C5" s="6">
        <f>(5*8)+8+3</f>
        <v>51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7"/>
      <c r="BB5" s="7"/>
      <c r="BC5" s="7"/>
    </row>
    <row r="6" spans="1:5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7"/>
      <c r="BC6" s="7"/>
    </row>
    <row r="7" spans="1:55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7"/>
      <c r="BC7" s="7"/>
    </row>
    <row r="8" spans="1:55" x14ac:dyDescent="0.25">
      <c r="A8" s="5" t="s">
        <v>2</v>
      </c>
      <c r="B8" s="8" t="s">
        <v>13</v>
      </c>
      <c r="C8" s="8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6" t="s">
        <v>30</v>
      </c>
      <c r="T8" s="6" t="s">
        <v>31</v>
      </c>
      <c r="U8" s="6" t="s">
        <v>32</v>
      </c>
      <c r="V8" s="6" t="s">
        <v>33</v>
      </c>
      <c r="W8" s="6" t="s">
        <v>34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45</v>
      </c>
      <c r="AI8" s="6" t="s">
        <v>46</v>
      </c>
      <c r="AJ8" s="6" t="s">
        <v>47</v>
      </c>
      <c r="AK8" s="6" t="s">
        <v>48</v>
      </c>
      <c r="AL8" s="6" t="s">
        <v>49</v>
      </c>
      <c r="AM8" s="6" t="s">
        <v>50</v>
      </c>
      <c r="AN8" s="6" t="s">
        <v>51</v>
      </c>
      <c r="AO8" s="6" t="s">
        <v>52</v>
      </c>
      <c r="AP8" s="6" t="s">
        <v>94</v>
      </c>
      <c r="AQ8" s="6" t="s">
        <v>95</v>
      </c>
      <c r="AR8" s="6" t="s">
        <v>96</v>
      </c>
      <c r="AS8" s="6" t="s">
        <v>97</v>
      </c>
      <c r="AT8" s="6" t="s">
        <v>98</v>
      </c>
      <c r="AU8" s="6" t="s">
        <v>99</v>
      </c>
      <c r="AV8" s="6" t="s">
        <v>100</v>
      </c>
      <c r="AW8" s="6" t="s">
        <v>101</v>
      </c>
      <c r="AX8" s="6" t="s">
        <v>11</v>
      </c>
      <c r="AY8" s="6" t="s">
        <v>12</v>
      </c>
      <c r="AZ8" s="6" t="s">
        <v>93</v>
      </c>
      <c r="BA8" s="6" t="s">
        <v>8</v>
      </c>
      <c r="BB8" s="3" t="s">
        <v>9</v>
      </c>
      <c r="BC8" s="3" t="s">
        <v>10</v>
      </c>
    </row>
    <row r="9" spans="1:55" ht="15.75" thickBot="1" x14ac:dyDescent="0.3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7"/>
      <c r="BB9" s="7"/>
      <c r="BC9" s="7"/>
    </row>
    <row r="10" spans="1:55" ht="15.75" thickBot="1" x14ac:dyDescent="0.3">
      <c r="A10" s="5" t="s">
        <v>3</v>
      </c>
      <c r="B10" s="45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1</v>
      </c>
      <c r="AY10" s="46">
        <v>0</v>
      </c>
      <c r="AZ10" s="47">
        <v>0</v>
      </c>
      <c r="BA10" s="48">
        <f>SUMPRODUCT(B10:AZ10,xj)</f>
        <v>263.00000001771576</v>
      </c>
    </row>
    <row r="11" spans="1:55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7"/>
      <c r="BB11" s="7"/>
      <c r="BC11" s="7"/>
    </row>
    <row r="12" spans="1:55" x14ac:dyDescent="0.25">
      <c r="A12" s="5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7"/>
      <c r="BB12" s="7"/>
      <c r="BC12" s="7"/>
    </row>
    <row r="13" spans="1:55" x14ac:dyDescent="0.25">
      <c r="A13" s="9" t="s">
        <v>77</v>
      </c>
      <c r="B13" s="28">
        <v>1</v>
      </c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0">
        <f t="shared" ref="BA13:BA29" si="0">SUMPRODUCT(B13:AZ13,xj)</f>
        <v>1.0000000000000007</v>
      </c>
      <c r="BB13" s="15" t="s">
        <v>7</v>
      </c>
      <c r="BC13" s="32">
        <v>1</v>
      </c>
    </row>
    <row r="14" spans="1:55" x14ac:dyDescent="0.25">
      <c r="A14" s="9" t="s">
        <v>78</v>
      </c>
      <c r="B14" s="30"/>
      <c r="C14" s="8"/>
      <c r="D14" s="8"/>
      <c r="E14" s="8"/>
      <c r="F14" s="8"/>
      <c r="G14" s="8"/>
      <c r="H14" s="8"/>
      <c r="I14" s="8"/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21">
        <f t="shared" si="0"/>
        <v>0.99999999999333855</v>
      </c>
      <c r="BB14" s="11" t="s">
        <v>7</v>
      </c>
      <c r="BC14" s="33">
        <v>1</v>
      </c>
    </row>
    <row r="15" spans="1:55" x14ac:dyDescent="0.25">
      <c r="A15" s="9" t="s">
        <v>79</v>
      </c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21">
        <f t="shared" si="0"/>
        <v>1.0000000000000002</v>
      </c>
      <c r="BB15" s="11" t="s">
        <v>7</v>
      </c>
      <c r="BC15" s="33">
        <v>1</v>
      </c>
    </row>
    <row r="16" spans="1:55" x14ac:dyDescent="0.25">
      <c r="A16" s="9" t="s">
        <v>80</v>
      </c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21">
        <f t="shared" si="0"/>
        <v>1.0000000000003495</v>
      </c>
      <c r="BB16" s="11" t="s">
        <v>7</v>
      </c>
      <c r="BC16" s="33">
        <v>1</v>
      </c>
    </row>
    <row r="17" spans="1:55" ht="15.75" thickBot="1" x14ac:dyDescent="0.3">
      <c r="A17" s="9" t="s">
        <v>81</v>
      </c>
      <c r="B17" s="3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22">
        <f t="shared" si="0"/>
        <v>0.99999999999333888</v>
      </c>
      <c r="BB17" s="13" t="s">
        <v>7</v>
      </c>
      <c r="BC17" s="34">
        <v>1</v>
      </c>
    </row>
    <row r="18" spans="1:55" x14ac:dyDescent="0.25">
      <c r="A18" s="9" t="s">
        <v>76</v>
      </c>
      <c r="B18" s="30">
        <v>1</v>
      </c>
      <c r="C18" s="8"/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>
        <v>1</v>
      </c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/>
      <c r="AK18" s="8"/>
      <c r="AL18" s="8"/>
      <c r="AM18" s="8"/>
      <c r="AN18" s="8"/>
      <c r="AO18" s="8"/>
      <c r="AP18" s="8">
        <v>-1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20">
        <f t="shared" si="0"/>
        <v>-1.1103340469276191E-12</v>
      </c>
      <c r="BB18" s="10" t="s">
        <v>7</v>
      </c>
      <c r="BC18" s="35">
        <v>0</v>
      </c>
    </row>
    <row r="19" spans="1:55" x14ac:dyDescent="0.25">
      <c r="A19" s="9" t="s">
        <v>82</v>
      </c>
      <c r="B19" s="30"/>
      <c r="C19" s="8">
        <v>1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/>
      <c r="X19" s="8"/>
      <c r="Y19" s="8"/>
      <c r="Z19" s="8"/>
      <c r="AA19" s="8">
        <v>1</v>
      </c>
      <c r="AB19" s="8"/>
      <c r="AC19" s="8"/>
      <c r="AD19" s="8"/>
      <c r="AE19" s="8"/>
      <c r="AF19" s="8"/>
      <c r="AG19" s="8"/>
      <c r="AH19" s="8"/>
      <c r="AI19" s="8">
        <v>1</v>
      </c>
      <c r="AJ19" s="8"/>
      <c r="AK19" s="8"/>
      <c r="AL19" s="8"/>
      <c r="AM19" s="8"/>
      <c r="AN19" s="8"/>
      <c r="AO19" s="8"/>
      <c r="AP19" s="8"/>
      <c r="AQ19" s="8">
        <v>-1</v>
      </c>
      <c r="AR19" s="8"/>
      <c r="AS19" s="8"/>
      <c r="AT19" s="8"/>
      <c r="AU19" s="8"/>
      <c r="AV19" s="8"/>
      <c r="AW19" s="8"/>
      <c r="AX19" s="8"/>
      <c r="AY19" s="8"/>
      <c r="AZ19" s="8"/>
      <c r="BA19" s="21">
        <f t="shared" si="0"/>
        <v>0</v>
      </c>
      <c r="BB19" s="11" t="s">
        <v>7</v>
      </c>
      <c r="BC19" s="33">
        <v>0</v>
      </c>
    </row>
    <row r="20" spans="1:55" x14ac:dyDescent="0.25">
      <c r="A20" s="9" t="s">
        <v>83</v>
      </c>
      <c r="B20" s="30"/>
      <c r="C20" s="8"/>
      <c r="D20" s="8">
        <v>1</v>
      </c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/>
      <c r="Y20" s="8"/>
      <c r="Z20" s="8"/>
      <c r="AA20" s="8"/>
      <c r="AB20" s="8">
        <v>1</v>
      </c>
      <c r="AC20" s="8"/>
      <c r="AD20" s="8"/>
      <c r="AE20" s="8"/>
      <c r="AF20" s="8"/>
      <c r="AG20" s="8"/>
      <c r="AH20" s="8"/>
      <c r="AI20" s="8"/>
      <c r="AJ20" s="8">
        <v>1</v>
      </c>
      <c r="AK20" s="8"/>
      <c r="AL20" s="8"/>
      <c r="AM20" s="8"/>
      <c r="AN20" s="8"/>
      <c r="AO20" s="8"/>
      <c r="AP20" s="8"/>
      <c r="AQ20" s="8"/>
      <c r="AR20" s="8">
        <v>-1</v>
      </c>
      <c r="AS20" s="8"/>
      <c r="AT20" s="8"/>
      <c r="AU20" s="8"/>
      <c r="AV20" s="8"/>
      <c r="AW20" s="8"/>
      <c r="AX20" s="8"/>
      <c r="AY20" s="8"/>
      <c r="AZ20" s="8"/>
      <c r="BA20" s="21">
        <f t="shared" si="0"/>
        <v>-4.4408920985006262E-15</v>
      </c>
      <c r="BB20" s="11" t="s">
        <v>7</v>
      </c>
      <c r="BC20" s="33">
        <v>0</v>
      </c>
    </row>
    <row r="21" spans="1:55" x14ac:dyDescent="0.25">
      <c r="A21" s="9" t="s">
        <v>84</v>
      </c>
      <c r="B21" s="30"/>
      <c r="C21" s="8"/>
      <c r="D21" s="8"/>
      <c r="E21" s="8"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>
        <v>1</v>
      </c>
      <c r="V21" s="8"/>
      <c r="W21" s="8"/>
      <c r="X21" s="8"/>
      <c r="Y21" s="8"/>
      <c r="Z21" s="8"/>
      <c r="AA21" s="8"/>
      <c r="AB21" s="8"/>
      <c r="AC21" s="8">
        <v>1</v>
      </c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>
        <v>-1</v>
      </c>
      <c r="AT21" s="8"/>
      <c r="AU21" s="8"/>
      <c r="AV21" s="8"/>
      <c r="AW21" s="8"/>
      <c r="AX21" s="8"/>
      <c r="AY21" s="8"/>
      <c r="AZ21" s="8"/>
      <c r="BA21" s="21">
        <f t="shared" si="0"/>
        <v>2.6367796834847468E-16</v>
      </c>
      <c r="BB21" s="11" t="s">
        <v>7</v>
      </c>
      <c r="BC21" s="33">
        <v>0</v>
      </c>
    </row>
    <row r="22" spans="1:55" x14ac:dyDescent="0.25">
      <c r="A22" s="9" t="s">
        <v>85</v>
      </c>
      <c r="B22" s="30"/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/>
      <c r="T22" s="8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/>
      <c r="AQ22" s="8"/>
      <c r="AR22" s="8"/>
      <c r="AS22" s="8"/>
      <c r="AT22" s="8">
        <v>-1</v>
      </c>
      <c r="AU22" s="8"/>
      <c r="AV22" s="8"/>
      <c r="AW22" s="8"/>
      <c r="AX22" s="8"/>
      <c r="AY22" s="8"/>
      <c r="AZ22" s="8"/>
      <c r="BA22" s="21">
        <f t="shared" si="0"/>
        <v>-6.6613381477509392E-16</v>
      </c>
      <c r="BB22" s="11" t="s">
        <v>7</v>
      </c>
      <c r="BC22" s="33">
        <v>0</v>
      </c>
    </row>
    <row r="23" spans="1:55" x14ac:dyDescent="0.25">
      <c r="A23" s="9" t="s">
        <v>86</v>
      </c>
      <c r="B23" s="30"/>
      <c r="C23" s="8"/>
      <c r="D23" s="8"/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/>
      <c r="AC23" s="8"/>
      <c r="AD23" s="8"/>
      <c r="AE23" s="8">
        <v>1</v>
      </c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  <c r="AS23" s="8"/>
      <c r="AT23" s="8"/>
      <c r="AU23" s="8">
        <v>-1</v>
      </c>
      <c r="AV23" s="8"/>
      <c r="AW23" s="8"/>
      <c r="AX23" s="8"/>
      <c r="AY23" s="8"/>
      <c r="AZ23" s="8"/>
      <c r="BA23" s="21">
        <f t="shared" si="0"/>
        <v>1.9068717499941986E-17</v>
      </c>
      <c r="BB23" s="11" t="s">
        <v>7</v>
      </c>
      <c r="BC23" s="33">
        <v>0</v>
      </c>
    </row>
    <row r="24" spans="1:55" x14ac:dyDescent="0.25">
      <c r="A24" s="9" t="s">
        <v>87</v>
      </c>
      <c r="B24" s="30"/>
      <c r="C24" s="8"/>
      <c r="D24" s="8"/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8"/>
      <c r="P24" s="8">
        <v>1</v>
      </c>
      <c r="Q24" s="8"/>
      <c r="R24" s="8"/>
      <c r="S24" s="8"/>
      <c r="T24" s="8"/>
      <c r="U24" s="8"/>
      <c r="V24" s="8"/>
      <c r="W24" s="8"/>
      <c r="X24" s="8">
        <v>1</v>
      </c>
      <c r="Y24" s="8"/>
      <c r="Z24" s="8"/>
      <c r="AA24" s="8"/>
      <c r="AB24" s="8"/>
      <c r="AC24" s="8"/>
      <c r="AD24" s="8"/>
      <c r="AE24" s="8"/>
      <c r="AF24" s="8">
        <v>1</v>
      </c>
      <c r="AG24" s="8"/>
      <c r="AH24" s="8"/>
      <c r="AI24" s="8"/>
      <c r="AJ24" s="8"/>
      <c r="AK24" s="8"/>
      <c r="AL24" s="8"/>
      <c r="AM24" s="8"/>
      <c r="AN24" s="8">
        <v>1</v>
      </c>
      <c r="AO24" s="8"/>
      <c r="AP24" s="8"/>
      <c r="AQ24" s="8"/>
      <c r="AR24" s="8"/>
      <c r="AS24" s="8"/>
      <c r="AT24" s="8"/>
      <c r="AU24" s="8"/>
      <c r="AV24" s="8">
        <v>-1</v>
      </c>
      <c r="AW24" s="8"/>
      <c r="AX24" s="8"/>
      <c r="AY24" s="8"/>
      <c r="AZ24" s="8"/>
      <c r="BA24" s="21">
        <f t="shared" si="0"/>
        <v>0</v>
      </c>
      <c r="BB24" s="11" t="s">
        <v>7</v>
      </c>
      <c r="BC24" s="33">
        <v>0</v>
      </c>
    </row>
    <row r="25" spans="1:55" x14ac:dyDescent="0.25">
      <c r="A25" s="9" t="s">
        <v>88</v>
      </c>
      <c r="B25" s="31"/>
      <c r="C25" s="12"/>
      <c r="D25" s="12"/>
      <c r="E25" s="12"/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12"/>
      <c r="Q25" s="12">
        <v>1</v>
      </c>
      <c r="R25" s="12"/>
      <c r="S25" s="12"/>
      <c r="T25" s="12"/>
      <c r="U25" s="12"/>
      <c r="V25" s="12"/>
      <c r="W25" s="12"/>
      <c r="X25" s="12"/>
      <c r="Y25" s="12">
        <v>1</v>
      </c>
      <c r="Z25" s="12"/>
      <c r="AA25" s="12"/>
      <c r="AB25" s="12"/>
      <c r="AC25" s="12"/>
      <c r="AD25" s="12"/>
      <c r="AE25" s="12"/>
      <c r="AF25" s="12"/>
      <c r="AG25" s="12">
        <v>1</v>
      </c>
      <c r="AH25" s="12"/>
      <c r="AI25" s="12"/>
      <c r="AJ25" s="12"/>
      <c r="AK25" s="12"/>
      <c r="AL25" s="12"/>
      <c r="AM25" s="12"/>
      <c r="AN25" s="12"/>
      <c r="AO25" s="12">
        <v>1</v>
      </c>
      <c r="AP25" s="12"/>
      <c r="AQ25" s="12"/>
      <c r="AR25" s="12"/>
      <c r="AS25" s="12"/>
      <c r="AT25" s="12"/>
      <c r="AU25" s="12"/>
      <c r="AV25" s="12"/>
      <c r="AW25" s="12">
        <v>-1</v>
      </c>
      <c r="AX25" s="12"/>
      <c r="AY25" s="12"/>
      <c r="AZ25" s="12"/>
      <c r="BA25" s="22">
        <f t="shared" si="0"/>
        <v>2.2204460492503131E-16</v>
      </c>
      <c r="BB25" s="11" t="s">
        <v>7</v>
      </c>
      <c r="BC25" s="33">
        <v>0</v>
      </c>
    </row>
    <row r="26" spans="1:55" x14ac:dyDescent="0.25">
      <c r="A26" s="14" t="s">
        <v>54</v>
      </c>
      <c r="B26" s="30">
        <v>81</v>
      </c>
      <c r="C26" s="8">
        <v>50</v>
      </c>
      <c r="D26" s="8">
        <v>60</v>
      </c>
      <c r="E26" s="8">
        <v>72</v>
      </c>
      <c r="F26" s="8">
        <v>85</v>
      </c>
      <c r="G26" s="8">
        <v>43</v>
      </c>
      <c r="H26" s="8">
        <v>97</v>
      </c>
      <c r="I26" s="8">
        <v>30</v>
      </c>
      <c r="J26" s="8">
        <v>39</v>
      </c>
      <c r="K26" s="8">
        <v>29</v>
      </c>
      <c r="L26" s="8">
        <v>91</v>
      </c>
      <c r="M26" s="8">
        <v>78</v>
      </c>
      <c r="N26" s="8">
        <v>50</v>
      </c>
      <c r="O26" s="8">
        <v>82</v>
      </c>
      <c r="P26" s="8">
        <v>20</v>
      </c>
      <c r="Q26" s="8">
        <v>88</v>
      </c>
      <c r="R26" s="8">
        <v>99</v>
      </c>
      <c r="S26" s="8">
        <v>90</v>
      </c>
      <c r="T26" s="8">
        <v>80</v>
      </c>
      <c r="U26" s="8">
        <v>85</v>
      </c>
      <c r="V26" s="8">
        <v>80</v>
      </c>
      <c r="W26" s="8">
        <v>50</v>
      </c>
      <c r="X26" s="8">
        <v>72</v>
      </c>
      <c r="Y26" s="8">
        <v>50</v>
      </c>
      <c r="Z26" s="8">
        <v>94</v>
      </c>
      <c r="AA26" s="8">
        <v>80</v>
      </c>
      <c r="AB26" s="8">
        <v>78</v>
      </c>
      <c r="AC26" s="8">
        <v>55</v>
      </c>
      <c r="AD26" s="8">
        <v>60</v>
      </c>
      <c r="AE26" s="8">
        <v>84</v>
      </c>
      <c r="AF26" s="8">
        <v>64</v>
      </c>
      <c r="AG26" s="8">
        <v>71</v>
      </c>
      <c r="AH26" s="8">
        <v>81</v>
      </c>
      <c r="AI26" s="8">
        <v>73</v>
      </c>
      <c r="AJ26" s="8">
        <v>84</v>
      </c>
      <c r="AK26" s="8">
        <v>65</v>
      </c>
      <c r="AL26" s="8">
        <v>92</v>
      </c>
      <c r="AM26" s="8">
        <v>34</v>
      </c>
      <c r="AN26" s="8">
        <v>70</v>
      </c>
      <c r="AO26" s="8">
        <v>73</v>
      </c>
      <c r="AP26" s="8"/>
      <c r="AQ26" s="8"/>
      <c r="AR26" s="8"/>
      <c r="AS26" s="8"/>
      <c r="AT26" s="8"/>
      <c r="AU26" s="8"/>
      <c r="AV26" s="8"/>
      <c r="AW26" s="8"/>
      <c r="AX26" s="8">
        <v>-1</v>
      </c>
      <c r="AY26" s="8"/>
      <c r="AZ26" s="8"/>
      <c r="BA26" s="21">
        <f t="shared" si="0"/>
        <v>-1.0587086762825493E-9</v>
      </c>
      <c r="BB26" s="15" t="s">
        <v>7</v>
      </c>
      <c r="BC26" s="32">
        <v>0</v>
      </c>
    </row>
    <row r="27" spans="1:55" x14ac:dyDescent="0.25">
      <c r="A27" s="14" t="s">
        <v>53</v>
      </c>
      <c r="B27" s="3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760</v>
      </c>
      <c r="AQ27" s="8">
        <v>1080</v>
      </c>
      <c r="AR27" s="8">
        <v>665</v>
      </c>
      <c r="AS27" s="8">
        <v>795</v>
      </c>
      <c r="AT27" s="8">
        <v>1270</v>
      </c>
      <c r="AU27" s="8">
        <v>617</v>
      </c>
      <c r="AV27" s="8">
        <v>1365</v>
      </c>
      <c r="AW27" s="8">
        <v>1175</v>
      </c>
      <c r="AX27" s="8"/>
      <c r="AY27" s="8">
        <v>-1</v>
      </c>
      <c r="AZ27" s="8"/>
      <c r="BA27" s="21">
        <f t="shared" ref="BA27:BA28" si="1">SUMPRODUCT(B27:AZ27,xj)</f>
        <v>-4.4879016058985144E-8</v>
      </c>
      <c r="BB27" s="11" t="s">
        <v>7</v>
      </c>
      <c r="BC27" s="33">
        <v>0</v>
      </c>
    </row>
    <row r="28" spans="1:55" x14ac:dyDescent="0.25">
      <c r="A28" s="14" t="s">
        <v>61</v>
      </c>
      <c r="B28" s="3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>
        <v>96</v>
      </c>
      <c r="AQ28" s="8">
        <v>144</v>
      </c>
      <c r="AR28" s="8">
        <v>120</v>
      </c>
      <c r="AS28" s="8">
        <v>108</v>
      </c>
      <c r="AT28" s="8">
        <v>168</v>
      </c>
      <c r="AU28" s="8">
        <v>78</v>
      </c>
      <c r="AV28" s="8">
        <v>180</v>
      </c>
      <c r="AW28" s="8">
        <v>156</v>
      </c>
      <c r="AX28" s="8"/>
      <c r="AY28" s="8"/>
      <c r="AZ28" s="8">
        <v>-1</v>
      </c>
      <c r="BA28" s="21">
        <f t="shared" si="1"/>
        <v>-4.0913619159255177E-9</v>
      </c>
      <c r="BB28" s="11" t="s">
        <v>7</v>
      </c>
      <c r="BC28" s="33">
        <v>0</v>
      </c>
    </row>
    <row r="29" spans="1:55" x14ac:dyDescent="0.25">
      <c r="A29" s="14" t="s">
        <v>104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>
        <v>1</v>
      </c>
      <c r="BA29" s="38">
        <f t="shared" si="0"/>
        <v>767.99999999973761</v>
      </c>
      <c r="BB29" s="39" t="s">
        <v>7</v>
      </c>
      <c r="BC29" s="40">
        <v>768</v>
      </c>
    </row>
    <row r="30" spans="1:55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B30" s="3"/>
    </row>
    <row r="31" spans="1:55" x14ac:dyDescent="0.25">
      <c r="A31" s="5" t="s">
        <v>5</v>
      </c>
      <c r="B31" s="6" t="s">
        <v>58</v>
      </c>
      <c r="C31" s="6" t="s">
        <v>58</v>
      </c>
      <c r="D31" s="6" t="s">
        <v>58</v>
      </c>
      <c r="E31" s="6" t="s">
        <v>58</v>
      </c>
      <c r="F31" s="6" t="s">
        <v>58</v>
      </c>
      <c r="G31" s="6" t="s">
        <v>58</v>
      </c>
      <c r="H31" s="6" t="s">
        <v>58</v>
      </c>
      <c r="I31" s="6" t="s">
        <v>58</v>
      </c>
      <c r="J31" s="6" t="s">
        <v>58</v>
      </c>
      <c r="K31" s="6" t="s">
        <v>58</v>
      </c>
      <c r="L31" s="6" t="s">
        <v>58</v>
      </c>
      <c r="M31" s="6" t="s">
        <v>58</v>
      </c>
      <c r="N31" s="6" t="s">
        <v>58</v>
      </c>
      <c r="O31" s="6" t="s">
        <v>58</v>
      </c>
      <c r="P31" s="6" t="s">
        <v>58</v>
      </c>
      <c r="Q31" s="6" t="s">
        <v>58</v>
      </c>
      <c r="R31" s="6" t="s">
        <v>58</v>
      </c>
      <c r="S31" s="6" t="s">
        <v>58</v>
      </c>
      <c r="T31" s="6" t="s">
        <v>58</v>
      </c>
      <c r="U31" s="6" t="s">
        <v>58</v>
      </c>
      <c r="V31" s="6" t="s">
        <v>58</v>
      </c>
      <c r="W31" s="6" t="s">
        <v>58</v>
      </c>
      <c r="X31" s="6" t="s">
        <v>58</v>
      </c>
      <c r="Y31" s="6" t="s">
        <v>58</v>
      </c>
      <c r="Z31" s="6" t="s">
        <v>58</v>
      </c>
      <c r="AA31" s="6" t="s">
        <v>58</v>
      </c>
      <c r="AB31" s="6" t="s">
        <v>58</v>
      </c>
      <c r="AC31" s="6" t="s">
        <v>58</v>
      </c>
      <c r="AD31" s="6" t="s">
        <v>58</v>
      </c>
      <c r="AE31" s="6" t="s">
        <v>58</v>
      </c>
      <c r="AF31" s="6" t="s">
        <v>58</v>
      </c>
      <c r="AG31" s="6" t="s">
        <v>58</v>
      </c>
      <c r="AH31" s="6" t="s">
        <v>58</v>
      </c>
      <c r="AI31" s="6" t="s">
        <v>58</v>
      </c>
      <c r="AJ31" s="6" t="s">
        <v>58</v>
      </c>
      <c r="AK31" s="6" t="s">
        <v>58</v>
      </c>
      <c r="AL31" s="6" t="s">
        <v>58</v>
      </c>
      <c r="AM31" s="6" t="s">
        <v>58</v>
      </c>
      <c r="AN31" s="6" t="s">
        <v>58</v>
      </c>
      <c r="AO31" s="6" t="s">
        <v>58</v>
      </c>
      <c r="AP31" s="6" t="s">
        <v>58</v>
      </c>
      <c r="AQ31" s="6" t="s">
        <v>58</v>
      </c>
      <c r="AR31" s="6" t="s">
        <v>58</v>
      </c>
      <c r="AS31" s="6" t="s">
        <v>58</v>
      </c>
      <c r="AT31" s="6" t="s">
        <v>58</v>
      </c>
      <c r="AU31" s="6" t="s">
        <v>58</v>
      </c>
      <c r="AV31" s="6" t="s">
        <v>58</v>
      </c>
      <c r="AW31" s="6" t="s">
        <v>58</v>
      </c>
      <c r="AX31" s="6"/>
      <c r="AY31" s="6"/>
      <c r="AZ31" s="6"/>
      <c r="BB31" s="3"/>
    </row>
    <row r="32" spans="1:55" ht="15.75" thickBot="1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B32" s="3"/>
    </row>
    <row r="33" spans="1:54" ht="15.75" thickBot="1" x14ac:dyDescent="0.3">
      <c r="A33" s="5" t="s">
        <v>6</v>
      </c>
      <c r="B33" s="18">
        <v>0</v>
      </c>
      <c r="C33" s="18">
        <v>0</v>
      </c>
      <c r="D33" s="18">
        <v>0</v>
      </c>
      <c r="E33" s="18">
        <v>2.4201600445916682E-10</v>
      </c>
      <c r="F33" s="18">
        <v>0</v>
      </c>
      <c r="G33" s="18">
        <v>1.9068717499941986E-17</v>
      </c>
      <c r="H33" s="18">
        <v>0</v>
      </c>
      <c r="I33" s="18">
        <v>0.99999999975798459</v>
      </c>
      <c r="J33" s="18">
        <v>0</v>
      </c>
      <c r="K33" s="18">
        <v>2.4867684300655668E-10</v>
      </c>
      <c r="L33" s="18">
        <v>0</v>
      </c>
      <c r="M33" s="18">
        <v>0</v>
      </c>
      <c r="N33" s="18">
        <v>0</v>
      </c>
      <c r="O33" s="18">
        <v>0</v>
      </c>
      <c r="P33" s="18">
        <v>0.99999999974466169</v>
      </c>
      <c r="Q33" s="18">
        <v>0</v>
      </c>
      <c r="R33" s="18">
        <v>0</v>
      </c>
      <c r="S33" s="18">
        <v>0</v>
      </c>
      <c r="T33" s="18">
        <v>0.99999999936192985</v>
      </c>
      <c r="U33" s="18">
        <v>0</v>
      </c>
      <c r="V33" s="18">
        <v>3.8273191560467268E-10</v>
      </c>
      <c r="W33" s="18">
        <v>0</v>
      </c>
      <c r="X33" s="18">
        <v>2.5533840319891254E-10</v>
      </c>
      <c r="Y33" s="18">
        <v>0</v>
      </c>
      <c r="Z33" s="18">
        <v>0</v>
      </c>
      <c r="AA33" s="18">
        <v>0</v>
      </c>
      <c r="AB33" s="18">
        <v>3.8308219096894192E-10</v>
      </c>
      <c r="AC33" s="18">
        <v>0</v>
      </c>
      <c r="AD33" s="18">
        <v>0.99999999961726738</v>
      </c>
      <c r="AE33" s="18">
        <v>0</v>
      </c>
      <c r="AF33" s="18">
        <v>0</v>
      </c>
      <c r="AG33" s="18">
        <v>0</v>
      </c>
      <c r="AH33" s="18">
        <v>0</v>
      </c>
      <c r="AI33" s="18">
        <v>0.99999999975132325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2.420156158811082E-10</v>
      </c>
      <c r="AP33" s="18">
        <v>1.1103340469276191E-12</v>
      </c>
      <c r="AQ33" s="18">
        <v>1</v>
      </c>
      <c r="AR33" s="18">
        <v>0.99999999974501652</v>
      </c>
      <c r="AS33" s="18">
        <v>2.4201574078119847E-10</v>
      </c>
      <c r="AT33" s="18">
        <v>1</v>
      </c>
      <c r="AU33" s="18">
        <v>0</v>
      </c>
      <c r="AV33" s="18">
        <v>1</v>
      </c>
      <c r="AW33" s="18">
        <v>1</v>
      </c>
      <c r="AX33" s="18">
        <v>263.00000001771576</v>
      </c>
      <c r="AY33" s="18">
        <v>5555.0000000685613</v>
      </c>
      <c r="AZ33" s="18">
        <v>767.99999999973761</v>
      </c>
      <c r="BB33" s="3"/>
    </row>
    <row r="34" spans="1:54" x14ac:dyDescent="0.25">
      <c r="A34" s="9"/>
      <c r="BB34" s="3"/>
    </row>
    <row r="35" spans="1:54" x14ac:dyDescent="0.25">
      <c r="A35" s="9"/>
      <c r="BB35" s="3"/>
    </row>
    <row r="36" spans="1:54" x14ac:dyDescent="0.25">
      <c r="A36" s="9"/>
      <c r="BB36" s="3"/>
    </row>
    <row r="37" spans="1:54" x14ac:dyDescent="0.25">
      <c r="A37" s="9"/>
      <c r="BB37" s="3"/>
    </row>
    <row r="38" spans="1:54" x14ac:dyDescent="0.25">
      <c r="A38" s="16"/>
      <c r="BB38" s="3"/>
    </row>
    <row r="39" spans="1:54" x14ac:dyDescent="0.25">
      <c r="A39" s="17"/>
      <c r="BB39" s="3"/>
    </row>
    <row r="40" spans="1:54" x14ac:dyDescent="0.25">
      <c r="BB40" s="3"/>
    </row>
    <row r="41" spans="1:54" x14ac:dyDescent="0.25">
      <c r="BB41" s="3"/>
    </row>
    <row r="42" spans="1:54" x14ac:dyDescent="0.25">
      <c r="BB42" s="3"/>
    </row>
    <row r="43" spans="1:54" x14ac:dyDescent="0.25">
      <c r="BB43" s="3"/>
    </row>
    <row r="44" spans="1:54" x14ac:dyDescent="0.25">
      <c r="BB44" s="3"/>
    </row>
    <row r="45" spans="1:54" x14ac:dyDescent="0.25">
      <c r="BB45" s="3"/>
    </row>
    <row r="46" spans="1:54" x14ac:dyDescent="0.25">
      <c r="BB46" s="3"/>
    </row>
    <row r="47" spans="1:54" x14ac:dyDescent="0.25">
      <c r="BB47" s="3"/>
    </row>
    <row r="48" spans="1:54" x14ac:dyDescent="0.25">
      <c r="BB48" s="3"/>
    </row>
    <row r="49" spans="54:54" x14ac:dyDescent="0.25">
      <c r="BB49" s="3"/>
    </row>
    <row r="50" spans="54:54" x14ac:dyDescent="0.25">
      <c r="BB50" s="3"/>
    </row>
    <row r="51" spans="54:54" x14ac:dyDescent="0.25">
      <c r="BB51" s="3"/>
    </row>
    <row r="52" spans="54:54" x14ac:dyDescent="0.25">
      <c r="BB52" s="3"/>
    </row>
    <row r="53" spans="54:54" x14ac:dyDescent="0.25">
      <c r="BB53" s="3"/>
    </row>
    <row r="54" spans="54:54" x14ac:dyDescent="0.25">
      <c r="BB54" s="3"/>
    </row>
    <row r="55" spans="54:54" x14ac:dyDescent="0.25">
      <c r="BB55" s="3"/>
    </row>
    <row r="56" spans="54:54" x14ac:dyDescent="0.25">
      <c r="BB56" s="3"/>
    </row>
    <row r="57" spans="54:54" x14ac:dyDescent="0.25">
      <c r="BB57" s="3"/>
    </row>
    <row r="58" spans="54:54" x14ac:dyDescent="0.25">
      <c r="BB58" s="3"/>
    </row>
    <row r="59" spans="54:54" x14ac:dyDescent="0.25">
      <c r="BB59" s="3"/>
    </row>
    <row r="60" spans="54:54" x14ac:dyDescent="0.25">
      <c r="BB60" s="3"/>
    </row>
    <row r="61" spans="54:54" x14ac:dyDescent="0.25">
      <c r="BB61" s="3"/>
    </row>
    <row r="62" spans="54:54" x14ac:dyDescent="0.25">
      <c r="BB62" s="3"/>
    </row>
    <row r="63" spans="54:54" x14ac:dyDescent="0.25">
      <c r="BB63" s="3"/>
    </row>
    <row r="64" spans="54:54" x14ac:dyDescent="0.25">
      <c r="BB64" s="3"/>
    </row>
    <row r="65" spans="54:54" x14ac:dyDescent="0.25">
      <c r="BB65" s="3"/>
    </row>
    <row r="66" spans="54:54" x14ac:dyDescent="0.25">
      <c r="BB66" s="3"/>
    </row>
    <row r="67" spans="54:54" x14ac:dyDescent="0.25">
      <c r="BB67" s="3"/>
    </row>
    <row r="68" spans="54:54" x14ac:dyDescent="0.25">
      <c r="BB68" s="3"/>
    </row>
    <row r="69" spans="54:54" x14ac:dyDescent="0.25">
      <c r="BB69" s="3"/>
    </row>
    <row r="70" spans="54:54" x14ac:dyDescent="0.25">
      <c r="BB70" s="3"/>
    </row>
    <row r="71" spans="54:54" x14ac:dyDescent="0.25">
      <c r="BB71" s="3"/>
    </row>
    <row r="72" spans="54:54" x14ac:dyDescent="0.25">
      <c r="BB72" s="3"/>
    </row>
    <row r="73" spans="54:54" x14ac:dyDescent="0.25">
      <c r="BB73" s="3"/>
    </row>
    <row r="74" spans="54:54" x14ac:dyDescent="0.25">
      <c r="BB74" s="3"/>
    </row>
    <row r="75" spans="54:54" x14ac:dyDescent="0.25">
      <c r="BB75" s="3"/>
    </row>
    <row r="76" spans="54:54" x14ac:dyDescent="0.25">
      <c r="BB76" s="3"/>
    </row>
    <row r="77" spans="54:54" x14ac:dyDescent="0.25">
      <c r="BB77" s="3"/>
    </row>
    <row r="78" spans="54:54" x14ac:dyDescent="0.25">
      <c r="BB78" s="3"/>
    </row>
    <row r="79" spans="54:54" x14ac:dyDescent="0.25">
      <c r="BB79" s="3"/>
    </row>
    <row r="80" spans="54:54" x14ac:dyDescent="0.25">
      <c r="BB80" s="3"/>
    </row>
    <row r="81" spans="54:54" x14ac:dyDescent="0.25">
      <c r="BB81" s="3"/>
    </row>
    <row r="82" spans="54:54" x14ac:dyDescent="0.25">
      <c r="BB82" s="3"/>
    </row>
    <row r="83" spans="54:54" x14ac:dyDescent="0.25">
      <c r="BB83" s="3"/>
    </row>
    <row r="84" spans="54:54" x14ac:dyDescent="0.25">
      <c r="BB84" s="3"/>
    </row>
    <row r="85" spans="54:54" x14ac:dyDescent="0.25">
      <c r="BB85" s="3"/>
    </row>
    <row r="86" spans="54:54" x14ac:dyDescent="0.25">
      <c r="BB86" s="3"/>
    </row>
    <row r="87" spans="54:54" x14ac:dyDescent="0.25">
      <c r="BB87" s="3"/>
    </row>
    <row r="88" spans="54:54" x14ac:dyDescent="0.25">
      <c r="BB88" s="3"/>
    </row>
    <row r="89" spans="54:54" x14ac:dyDescent="0.25">
      <c r="BB89" s="3"/>
    </row>
    <row r="90" spans="54:54" x14ac:dyDescent="0.25">
      <c r="BB90" s="3"/>
    </row>
    <row r="91" spans="54:54" x14ac:dyDescent="0.25">
      <c r="BB91" s="3"/>
    </row>
    <row r="92" spans="54:54" x14ac:dyDescent="0.25">
      <c r="BB92" s="3"/>
    </row>
    <row r="93" spans="54:54" x14ac:dyDescent="0.25">
      <c r="BB93" s="3"/>
    </row>
    <row r="94" spans="54:54" x14ac:dyDescent="0.25">
      <c r="BB94" s="3"/>
    </row>
    <row r="95" spans="54:54" x14ac:dyDescent="0.25">
      <c r="BB95" s="3"/>
    </row>
    <row r="96" spans="54:54" x14ac:dyDescent="0.25">
      <c r="BB96" s="3"/>
    </row>
    <row r="97" spans="54:54" x14ac:dyDescent="0.25">
      <c r="BB97" s="3"/>
    </row>
    <row r="98" spans="54:54" x14ac:dyDescent="0.25">
      <c r="BB98" s="3"/>
    </row>
    <row r="99" spans="54:54" x14ac:dyDescent="0.25">
      <c r="BB99" s="3"/>
    </row>
    <row r="100" spans="54:54" x14ac:dyDescent="0.25">
      <c r="BB100" s="3"/>
    </row>
    <row r="101" spans="54:54" x14ac:dyDescent="0.25">
      <c r="BB101" s="3"/>
    </row>
    <row r="102" spans="54:54" x14ac:dyDescent="0.25">
      <c r="BB102" s="3"/>
    </row>
    <row r="103" spans="54:54" x14ac:dyDescent="0.25">
      <c r="BB103" s="3"/>
    </row>
    <row r="104" spans="54:54" x14ac:dyDescent="0.25">
      <c r="BB104" s="3"/>
    </row>
    <row r="105" spans="54:54" x14ac:dyDescent="0.25">
      <c r="BB105" s="3"/>
    </row>
    <row r="106" spans="54:54" x14ac:dyDescent="0.25">
      <c r="BB106" s="3"/>
    </row>
    <row r="107" spans="54:54" x14ac:dyDescent="0.25">
      <c r="BB107" s="3"/>
    </row>
    <row r="108" spans="54:54" x14ac:dyDescent="0.25">
      <c r="BB108" s="3"/>
    </row>
    <row r="109" spans="54:54" x14ac:dyDescent="0.25">
      <c r="BB109" s="3"/>
    </row>
    <row r="110" spans="54:54" x14ac:dyDescent="0.25">
      <c r="BB110" s="3"/>
    </row>
    <row r="111" spans="54:54" x14ac:dyDescent="0.25">
      <c r="BB111" s="3"/>
    </row>
    <row r="112" spans="54:54" x14ac:dyDescent="0.25">
      <c r="BB112" s="3"/>
    </row>
    <row r="113" spans="54:54" x14ac:dyDescent="0.25">
      <c r="BB113" s="3"/>
    </row>
    <row r="114" spans="54:54" x14ac:dyDescent="0.25">
      <c r="BB114" s="3"/>
    </row>
    <row r="115" spans="54:54" x14ac:dyDescent="0.25">
      <c r="BB115" s="3"/>
    </row>
    <row r="116" spans="54:54" x14ac:dyDescent="0.25">
      <c r="BB116" s="3"/>
    </row>
    <row r="117" spans="54:54" x14ac:dyDescent="0.25">
      <c r="BB117" s="3"/>
    </row>
    <row r="118" spans="54:54" x14ac:dyDescent="0.25">
      <c r="BB118" s="3"/>
    </row>
    <row r="119" spans="54:54" x14ac:dyDescent="0.25">
      <c r="BB119" s="3"/>
    </row>
    <row r="120" spans="54:54" x14ac:dyDescent="0.25">
      <c r="BB120" s="3"/>
    </row>
    <row r="121" spans="54:54" x14ac:dyDescent="0.25">
      <c r="BB121" s="3"/>
    </row>
    <row r="122" spans="54:54" x14ac:dyDescent="0.25">
      <c r="BB122" s="3"/>
    </row>
    <row r="123" spans="54:54" x14ac:dyDescent="0.25">
      <c r="BB123" s="3"/>
    </row>
    <row r="124" spans="54:54" x14ac:dyDescent="0.25">
      <c r="BB124" s="3"/>
    </row>
    <row r="125" spans="54:54" x14ac:dyDescent="0.25">
      <c r="BB125" s="3"/>
    </row>
    <row r="126" spans="54:54" x14ac:dyDescent="0.25">
      <c r="BB126" s="3"/>
    </row>
    <row r="127" spans="54:54" x14ac:dyDescent="0.25">
      <c r="BB127" s="3"/>
    </row>
    <row r="128" spans="54:54" x14ac:dyDescent="0.25">
      <c r="BB128" s="3"/>
    </row>
    <row r="129" spans="54:54" x14ac:dyDescent="0.25">
      <c r="BB129" s="3"/>
    </row>
    <row r="130" spans="54:54" x14ac:dyDescent="0.25">
      <c r="BB130" s="3"/>
    </row>
    <row r="131" spans="54:54" x14ac:dyDescent="0.25">
      <c r="BB131" s="3"/>
    </row>
    <row r="132" spans="54:54" x14ac:dyDescent="0.25">
      <c r="BB132" s="3"/>
    </row>
    <row r="133" spans="54:54" x14ac:dyDescent="0.25">
      <c r="BB133" s="3"/>
    </row>
    <row r="134" spans="54:54" x14ac:dyDescent="0.25">
      <c r="BB134" s="3"/>
    </row>
    <row r="135" spans="54:54" x14ac:dyDescent="0.25">
      <c r="BB135" s="3"/>
    </row>
    <row r="136" spans="54:54" x14ac:dyDescent="0.25">
      <c r="BB136" s="3"/>
    </row>
    <row r="137" spans="54:54" x14ac:dyDescent="0.25">
      <c r="BB137" s="3"/>
    </row>
    <row r="138" spans="54:54" x14ac:dyDescent="0.25">
      <c r="BB138" s="3"/>
    </row>
    <row r="139" spans="54:54" x14ac:dyDescent="0.25">
      <c r="BB139" s="3"/>
    </row>
    <row r="140" spans="54:54" x14ac:dyDescent="0.25">
      <c r="BB140" s="3"/>
    </row>
    <row r="141" spans="54:54" x14ac:dyDescent="0.25">
      <c r="BB141" s="3"/>
    </row>
    <row r="142" spans="54:54" x14ac:dyDescent="0.25">
      <c r="BB142" s="3"/>
    </row>
    <row r="143" spans="54:54" x14ac:dyDescent="0.25">
      <c r="BB143" s="3"/>
    </row>
    <row r="144" spans="54:54" x14ac:dyDescent="0.25">
      <c r="BB144" s="3"/>
    </row>
    <row r="145" spans="54:54" x14ac:dyDescent="0.25">
      <c r="BB145" s="3"/>
    </row>
    <row r="146" spans="54:54" x14ac:dyDescent="0.25">
      <c r="BB146" s="3"/>
    </row>
    <row r="147" spans="54:54" x14ac:dyDescent="0.25">
      <c r="BB147" s="3"/>
    </row>
    <row r="148" spans="54:54" x14ac:dyDescent="0.25">
      <c r="BB148" s="3"/>
    </row>
    <row r="149" spans="54:54" x14ac:dyDescent="0.25">
      <c r="BB149" s="3"/>
    </row>
    <row r="150" spans="54:54" x14ac:dyDescent="0.25">
      <c r="BB150" s="3"/>
    </row>
    <row r="151" spans="54:54" x14ac:dyDescent="0.25">
      <c r="BB151" s="3"/>
    </row>
    <row r="152" spans="54:54" x14ac:dyDescent="0.25">
      <c r="BB152" s="3"/>
    </row>
    <row r="153" spans="54:54" x14ac:dyDescent="0.25">
      <c r="BB153" s="3"/>
    </row>
    <row r="154" spans="54:54" x14ac:dyDescent="0.25">
      <c r="BB154" s="3"/>
    </row>
    <row r="155" spans="54:54" x14ac:dyDescent="0.25">
      <c r="BB155" s="3"/>
    </row>
    <row r="156" spans="54:54" x14ac:dyDescent="0.25">
      <c r="BB156" s="3"/>
    </row>
    <row r="157" spans="54:54" x14ac:dyDescent="0.25">
      <c r="BB157" s="3"/>
    </row>
    <row r="158" spans="54:54" x14ac:dyDescent="0.25">
      <c r="BB158" s="3"/>
    </row>
    <row r="159" spans="54:54" x14ac:dyDescent="0.25">
      <c r="BB159" s="3"/>
    </row>
    <row r="160" spans="54:54" x14ac:dyDescent="0.25">
      <c r="BB160" s="3"/>
    </row>
    <row r="161" spans="54:54" x14ac:dyDescent="0.25">
      <c r="BB161" s="3"/>
    </row>
    <row r="162" spans="54:54" x14ac:dyDescent="0.25">
      <c r="BB162" s="3"/>
    </row>
    <row r="163" spans="54:54" x14ac:dyDescent="0.25">
      <c r="BB163" s="3"/>
    </row>
    <row r="164" spans="54:54" x14ac:dyDescent="0.25">
      <c r="BB164" s="3"/>
    </row>
    <row r="165" spans="54:54" x14ac:dyDescent="0.25">
      <c r="BB165" s="3"/>
    </row>
    <row r="166" spans="54:54" x14ac:dyDescent="0.25">
      <c r="BB166" s="3"/>
    </row>
    <row r="167" spans="54:54" x14ac:dyDescent="0.25">
      <c r="BB167" s="3"/>
    </row>
    <row r="168" spans="54:54" x14ac:dyDescent="0.25">
      <c r="BB168" s="3"/>
    </row>
    <row r="169" spans="54:54" x14ac:dyDescent="0.25">
      <c r="BB169" s="3"/>
    </row>
    <row r="170" spans="54:54" x14ac:dyDescent="0.25">
      <c r="BB170" s="3"/>
    </row>
    <row r="171" spans="54:54" x14ac:dyDescent="0.25">
      <c r="BB171" s="3"/>
    </row>
    <row r="172" spans="54:54" x14ac:dyDescent="0.25">
      <c r="BB172" s="3"/>
    </row>
    <row r="173" spans="54:54" x14ac:dyDescent="0.25">
      <c r="BB173" s="3"/>
    </row>
    <row r="174" spans="54:54" x14ac:dyDescent="0.25">
      <c r="BB174" s="3"/>
    </row>
    <row r="175" spans="54:54" x14ac:dyDescent="0.25">
      <c r="BB175" s="3"/>
    </row>
    <row r="176" spans="54:54" x14ac:dyDescent="0.25">
      <c r="BB176" s="3"/>
    </row>
    <row r="177" spans="54:54" x14ac:dyDescent="0.25">
      <c r="BB177" s="3"/>
    </row>
    <row r="178" spans="54:54" x14ac:dyDescent="0.25">
      <c r="BB178" s="3"/>
    </row>
    <row r="179" spans="54:54" x14ac:dyDescent="0.25">
      <c r="BB179" s="3"/>
    </row>
    <row r="180" spans="54:54" x14ac:dyDescent="0.25">
      <c r="BB180" s="3"/>
    </row>
    <row r="181" spans="54:54" x14ac:dyDescent="0.25">
      <c r="BB181" s="3"/>
    </row>
    <row r="182" spans="54:54" x14ac:dyDescent="0.25">
      <c r="BB182" s="3"/>
    </row>
    <row r="183" spans="54:54" x14ac:dyDescent="0.25">
      <c r="BB183" s="3"/>
    </row>
    <row r="184" spans="54:54" x14ac:dyDescent="0.25">
      <c r="BB184" s="3"/>
    </row>
    <row r="185" spans="54:54" x14ac:dyDescent="0.25">
      <c r="BB185" s="3"/>
    </row>
    <row r="186" spans="54:54" x14ac:dyDescent="0.25">
      <c r="BB186" s="3"/>
    </row>
    <row r="187" spans="54:54" x14ac:dyDescent="0.25">
      <c r="BB187" s="3"/>
    </row>
    <row r="188" spans="54:54" x14ac:dyDescent="0.25">
      <c r="BB188" s="3"/>
    </row>
    <row r="189" spans="54:54" x14ac:dyDescent="0.25">
      <c r="BB189" s="3"/>
    </row>
    <row r="190" spans="54:54" x14ac:dyDescent="0.25">
      <c r="BB190" s="3"/>
    </row>
    <row r="191" spans="54:54" x14ac:dyDescent="0.25">
      <c r="BB191" s="3"/>
    </row>
    <row r="192" spans="54:54" x14ac:dyDescent="0.25">
      <c r="BB192" s="3"/>
    </row>
    <row r="193" spans="54:54" x14ac:dyDescent="0.25">
      <c r="BB193" s="3"/>
    </row>
    <row r="194" spans="54:54" x14ac:dyDescent="0.25">
      <c r="BB194" s="3"/>
    </row>
    <row r="195" spans="54:54" x14ac:dyDescent="0.25">
      <c r="BB195" s="3"/>
    </row>
    <row r="196" spans="54:54" x14ac:dyDescent="0.25">
      <c r="BB196" s="3"/>
    </row>
    <row r="197" spans="54:54" x14ac:dyDescent="0.25">
      <c r="BB197" s="3"/>
    </row>
    <row r="198" spans="54:54" x14ac:dyDescent="0.25">
      <c r="BB198" s="3"/>
    </row>
    <row r="199" spans="54:54" x14ac:dyDescent="0.25">
      <c r="BB199" s="3"/>
    </row>
    <row r="200" spans="54:54" x14ac:dyDescent="0.25">
      <c r="BB200" s="3"/>
    </row>
    <row r="201" spans="54:54" x14ac:dyDescent="0.25">
      <c r="BB201" s="3"/>
    </row>
    <row r="202" spans="54:54" x14ac:dyDescent="0.25">
      <c r="BB202" s="3"/>
    </row>
    <row r="203" spans="54:54" x14ac:dyDescent="0.25">
      <c r="BB203" s="3"/>
    </row>
    <row r="204" spans="54:54" x14ac:dyDescent="0.25">
      <c r="BB204" s="3"/>
    </row>
    <row r="205" spans="54:54" x14ac:dyDescent="0.25">
      <c r="BB205" s="3"/>
    </row>
    <row r="206" spans="54:54" x14ac:dyDescent="0.25">
      <c r="BB206" s="3"/>
    </row>
    <row r="207" spans="54:54" x14ac:dyDescent="0.25">
      <c r="BB207" s="3"/>
    </row>
    <row r="208" spans="54:54" x14ac:dyDescent="0.25">
      <c r="BB208" s="3"/>
    </row>
    <row r="209" spans="54:54" x14ac:dyDescent="0.25">
      <c r="BB209" s="3"/>
    </row>
    <row r="210" spans="54:54" x14ac:dyDescent="0.25">
      <c r="BB210" s="3"/>
    </row>
    <row r="211" spans="54:54" x14ac:dyDescent="0.25">
      <c r="BB211" s="3"/>
    </row>
    <row r="212" spans="54:54" x14ac:dyDescent="0.25">
      <c r="BB212" s="3"/>
    </row>
    <row r="213" spans="54:54" x14ac:dyDescent="0.25">
      <c r="BB213" s="3"/>
    </row>
    <row r="214" spans="54:54" x14ac:dyDescent="0.25">
      <c r="BB214" s="3"/>
    </row>
    <row r="215" spans="54:54" x14ac:dyDescent="0.25">
      <c r="BB215" s="3"/>
    </row>
    <row r="216" spans="54:54" x14ac:dyDescent="0.25">
      <c r="BB216" s="3"/>
    </row>
    <row r="217" spans="54:54" x14ac:dyDescent="0.25">
      <c r="BB217" s="3"/>
    </row>
    <row r="218" spans="54:54" x14ac:dyDescent="0.25">
      <c r="BB218" s="3"/>
    </row>
    <row r="219" spans="54:54" x14ac:dyDescent="0.25">
      <c r="BB219" s="3"/>
    </row>
    <row r="220" spans="54:54" x14ac:dyDescent="0.25">
      <c r="BB220" s="3"/>
    </row>
    <row r="221" spans="54:54" x14ac:dyDescent="0.25">
      <c r="BB221" s="3"/>
    </row>
    <row r="222" spans="54:54" x14ac:dyDescent="0.25">
      <c r="BB222" s="3"/>
    </row>
    <row r="223" spans="54:54" x14ac:dyDescent="0.25">
      <c r="BB223" s="3"/>
    </row>
    <row r="224" spans="54:54" x14ac:dyDescent="0.25">
      <c r="BB224" s="3"/>
    </row>
    <row r="225" spans="54:54" x14ac:dyDescent="0.25">
      <c r="BB225" s="3"/>
    </row>
    <row r="226" spans="54:54" x14ac:dyDescent="0.25">
      <c r="BB226" s="3"/>
    </row>
    <row r="227" spans="54:54" x14ac:dyDescent="0.25">
      <c r="BB227" s="3"/>
    </row>
    <row r="228" spans="54:54" x14ac:dyDescent="0.25">
      <c r="BB228" s="3"/>
    </row>
    <row r="229" spans="54:54" x14ac:dyDescent="0.25">
      <c r="BB229" s="3"/>
    </row>
    <row r="230" spans="54:54" x14ac:dyDescent="0.25">
      <c r="BB230" s="3"/>
    </row>
    <row r="231" spans="54:54" x14ac:dyDescent="0.25">
      <c r="BB231" s="3"/>
    </row>
    <row r="232" spans="54:54" x14ac:dyDescent="0.25">
      <c r="BB232" s="3"/>
    </row>
    <row r="233" spans="54:54" x14ac:dyDescent="0.25">
      <c r="BB233" s="3"/>
    </row>
    <row r="234" spans="54:54" x14ac:dyDescent="0.25">
      <c r="BB234" s="3"/>
    </row>
    <row r="235" spans="54:54" x14ac:dyDescent="0.25">
      <c r="BB235" s="3"/>
    </row>
    <row r="236" spans="54:54" x14ac:dyDescent="0.25">
      <c r="BB236" s="3"/>
    </row>
    <row r="237" spans="54:54" x14ac:dyDescent="0.25">
      <c r="BB237" s="3"/>
    </row>
    <row r="238" spans="54:54" x14ac:dyDescent="0.25">
      <c r="BB238" s="3"/>
    </row>
    <row r="239" spans="54:54" x14ac:dyDescent="0.25">
      <c r="BB239" s="3"/>
    </row>
    <row r="240" spans="54:54" x14ac:dyDescent="0.25">
      <c r="BB240" s="3"/>
    </row>
    <row r="241" spans="54:54" x14ac:dyDescent="0.25">
      <c r="BB241" s="3"/>
    </row>
    <row r="242" spans="54:54" x14ac:dyDescent="0.25">
      <c r="BB242" s="3"/>
    </row>
    <row r="243" spans="54:54" x14ac:dyDescent="0.25">
      <c r="BB243" s="3"/>
    </row>
    <row r="244" spans="54:54" x14ac:dyDescent="0.25">
      <c r="BB244" s="3"/>
    </row>
    <row r="245" spans="54:54" x14ac:dyDescent="0.25">
      <c r="BB245" s="3"/>
    </row>
    <row r="246" spans="54:54" x14ac:dyDescent="0.25">
      <c r="BB246" s="3"/>
    </row>
    <row r="247" spans="54:54" x14ac:dyDescent="0.25">
      <c r="BB247" s="3"/>
    </row>
    <row r="248" spans="54:54" x14ac:dyDescent="0.25">
      <c r="BB248" s="3"/>
    </row>
    <row r="249" spans="54:54" x14ac:dyDescent="0.25">
      <c r="BB249" s="3"/>
    </row>
    <row r="250" spans="54:54" x14ac:dyDescent="0.25">
      <c r="BB250" s="3"/>
    </row>
    <row r="251" spans="54:54" x14ac:dyDescent="0.25">
      <c r="BB251" s="3"/>
    </row>
    <row r="252" spans="54:54" x14ac:dyDescent="0.25">
      <c r="BB252" s="3"/>
    </row>
    <row r="253" spans="54:54" x14ac:dyDescent="0.25">
      <c r="BB253" s="3"/>
    </row>
    <row r="254" spans="54:54" x14ac:dyDescent="0.25">
      <c r="BB254" s="3"/>
    </row>
    <row r="255" spans="54:54" x14ac:dyDescent="0.25">
      <c r="BB255" s="3"/>
    </row>
    <row r="256" spans="54:54" x14ac:dyDescent="0.25">
      <c r="BB256" s="3"/>
    </row>
    <row r="257" spans="54:54" x14ac:dyDescent="0.25">
      <c r="BB257" s="3"/>
    </row>
    <row r="258" spans="54:54" x14ac:dyDescent="0.25">
      <c r="BB258" s="3"/>
    </row>
    <row r="259" spans="54:54" x14ac:dyDescent="0.25">
      <c r="BB259" s="3"/>
    </row>
    <row r="260" spans="54:54" x14ac:dyDescent="0.25">
      <c r="BB260" s="3"/>
    </row>
    <row r="261" spans="54:54" x14ac:dyDescent="0.25">
      <c r="BB261" s="3"/>
    </row>
    <row r="262" spans="54:54" x14ac:dyDescent="0.25">
      <c r="BB262" s="3"/>
    </row>
    <row r="263" spans="54:54" x14ac:dyDescent="0.25">
      <c r="BB263" s="3"/>
    </row>
    <row r="264" spans="54:54" x14ac:dyDescent="0.25">
      <c r="BB264" s="3"/>
    </row>
    <row r="265" spans="54:54" x14ac:dyDescent="0.25">
      <c r="BB265" s="3"/>
    </row>
    <row r="266" spans="54:54" x14ac:dyDescent="0.25">
      <c r="BB266" s="3"/>
    </row>
    <row r="267" spans="54:54" x14ac:dyDescent="0.25">
      <c r="BB267" s="3"/>
    </row>
    <row r="268" spans="54:54" x14ac:dyDescent="0.25">
      <c r="BB268" s="3"/>
    </row>
    <row r="269" spans="54:54" x14ac:dyDescent="0.25">
      <c r="BB269" s="3"/>
    </row>
    <row r="270" spans="54:54" x14ac:dyDescent="0.25">
      <c r="BB270" s="3"/>
    </row>
    <row r="271" spans="54:54" x14ac:dyDescent="0.25">
      <c r="BB271" s="3"/>
    </row>
    <row r="272" spans="54:54" x14ac:dyDescent="0.25">
      <c r="BB272" s="3"/>
    </row>
    <row r="273" spans="54:54" x14ac:dyDescent="0.25">
      <c r="BB273" s="3"/>
    </row>
    <row r="274" spans="54:54" x14ac:dyDescent="0.25">
      <c r="BB274" s="3"/>
    </row>
    <row r="275" spans="54:54" x14ac:dyDescent="0.25">
      <c r="BB275" s="3"/>
    </row>
    <row r="276" spans="54:54" x14ac:dyDescent="0.25">
      <c r="BB276" s="3"/>
    </row>
    <row r="277" spans="54:54" x14ac:dyDescent="0.25">
      <c r="BB277" s="3"/>
    </row>
    <row r="278" spans="54:54" x14ac:dyDescent="0.25">
      <c r="BB278" s="3"/>
    </row>
    <row r="279" spans="54:54" x14ac:dyDescent="0.25">
      <c r="BB279" s="3"/>
    </row>
    <row r="280" spans="54:54" x14ac:dyDescent="0.25">
      <c r="BB280" s="3"/>
    </row>
    <row r="281" spans="54:54" x14ac:dyDescent="0.25">
      <c r="BB281" s="3"/>
    </row>
    <row r="282" spans="54:54" x14ac:dyDescent="0.25">
      <c r="BB282" s="3"/>
    </row>
    <row r="283" spans="54:54" x14ac:dyDescent="0.25">
      <c r="BB283" s="3"/>
    </row>
    <row r="284" spans="54:54" x14ac:dyDescent="0.25">
      <c r="BB284" s="3"/>
    </row>
    <row r="285" spans="54:54" x14ac:dyDescent="0.25">
      <c r="BB285" s="3"/>
    </row>
    <row r="286" spans="54:54" x14ac:dyDescent="0.25">
      <c r="BB286" s="3"/>
    </row>
    <row r="287" spans="54:54" x14ac:dyDescent="0.25">
      <c r="BB287" s="3"/>
    </row>
    <row r="288" spans="54:54" x14ac:dyDescent="0.25">
      <c r="BB288" s="3"/>
    </row>
    <row r="289" spans="54:54" x14ac:dyDescent="0.25">
      <c r="BB289" s="3"/>
    </row>
    <row r="290" spans="54:54" x14ac:dyDescent="0.25">
      <c r="BB290" s="3"/>
    </row>
    <row r="291" spans="54:54" x14ac:dyDescent="0.25">
      <c r="BB291" s="3"/>
    </row>
    <row r="292" spans="54:54" x14ac:dyDescent="0.25">
      <c r="BB292" s="3"/>
    </row>
    <row r="293" spans="54:54" x14ac:dyDescent="0.25">
      <c r="BB293" s="3"/>
    </row>
    <row r="294" spans="54:54" x14ac:dyDescent="0.25">
      <c r="BB294" s="3"/>
    </row>
    <row r="295" spans="54:54" x14ac:dyDescent="0.25">
      <c r="BB295" s="3"/>
    </row>
    <row r="296" spans="54:54" x14ac:dyDescent="0.25">
      <c r="BB296" s="3"/>
    </row>
    <row r="297" spans="54:54" x14ac:dyDescent="0.25">
      <c r="BB297" s="3"/>
    </row>
    <row r="298" spans="54:54" x14ac:dyDescent="0.25">
      <c r="BB298" s="3"/>
    </row>
    <row r="299" spans="54:54" x14ac:dyDescent="0.25">
      <c r="BB299" s="3"/>
    </row>
    <row r="300" spans="54:54" x14ac:dyDescent="0.25">
      <c r="BB300" s="3"/>
    </row>
    <row r="301" spans="54:54" x14ac:dyDescent="0.25">
      <c r="BB301" s="3"/>
    </row>
    <row r="302" spans="54:54" x14ac:dyDescent="0.25">
      <c r="BB302" s="3"/>
    </row>
    <row r="303" spans="54:54" x14ac:dyDescent="0.25">
      <c r="BB303" s="3"/>
    </row>
    <row r="304" spans="54:54" x14ac:dyDescent="0.25">
      <c r="BB304" s="3"/>
    </row>
    <row r="305" spans="54:54" x14ac:dyDescent="0.25">
      <c r="BB305" s="3"/>
    </row>
    <row r="306" spans="54:54" x14ac:dyDescent="0.25">
      <c r="BB306" s="3"/>
    </row>
    <row r="307" spans="54:54" x14ac:dyDescent="0.25">
      <c r="BB307" s="3"/>
    </row>
    <row r="308" spans="54:54" x14ac:dyDescent="0.25">
      <c r="BB308" s="3"/>
    </row>
    <row r="309" spans="54:54" x14ac:dyDescent="0.25">
      <c r="BB309" s="3"/>
    </row>
    <row r="310" spans="54:54" x14ac:dyDescent="0.25">
      <c r="BB310" s="3"/>
    </row>
    <row r="311" spans="54:54" x14ac:dyDescent="0.25">
      <c r="BB311" s="3"/>
    </row>
    <row r="312" spans="54:54" x14ac:dyDescent="0.25">
      <c r="BB312" s="3"/>
    </row>
    <row r="313" spans="54:54" x14ac:dyDescent="0.25">
      <c r="BB313" s="3"/>
    </row>
    <row r="314" spans="54:54" x14ac:dyDescent="0.25">
      <c r="BB314" s="3"/>
    </row>
    <row r="315" spans="54:54" x14ac:dyDescent="0.25">
      <c r="BB315" s="3"/>
    </row>
    <row r="316" spans="54:54" x14ac:dyDescent="0.25">
      <c r="BB316" s="3"/>
    </row>
    <row r="317" spans="54:54" x14ac:dyDescent="0.25">
      <c r="BB317" s="3"/>
    </row>
    <row r="318" spans="54:54" x14ac:dyDescent="0.25">
      <c r="BB318" s="3"/>
    </row>
    <row r="319" spans="54:54" x14ac:dyDescent="0.25">
      <c r="BB319" s="3"/>
    </row>
    <row r="320" spans="54:54" x14ac:dyDescent="0.25">
      <c r="BB320" s="3"/>
    </row>
    <row r="321" spans="54:54" x14ac:dyDescent="0.25">
      <c r="BB321" s="3"/>
    </row>
    <row r="322" spans="54:54" x14ac:dyDescent="0.25">
      <c r="BB322" s="3"/>
    </row>
    <row r="323" spans="54:54" x14ac:dyDescent="0.25">
      <c r="BB323" s="3"/>
    </row>
    <row r="324" spans="54:54" x14ac:dyDescent="0.25">
      <c r="BB324" s="3"/>
    </row>
    <row r="325" spans="54:54" x14ac:dyDescent="0.25">
      <c r="BB325" s="3"/>
    </row>
    <row r="326" spans="54:54" x14ac:dyDescent="0.25">
      <c r="BB326" s="3"/>
    </row>
    <row r="327" spans="54:54" x14ac:dyDescent="0.25">
      <c r="BB327" s="3"/>
    </row>
    <row r="328" spans="54:54" x14ac:dyDescent="0.25">
      <c r="BB328" s="3"/>
    </row>
    <row r="329" spans="54:54" x14ac:dyDescent="0.25">
      <c r="BB329" s="3"/>
    </row>
    <row r="330" spans="54:54" x14ac:dyDescent="0.25">
      <c r="BB330" s="3"/>
    </row>
    <row r="331" spans="54:54" x14ac:dyDescent="0.25">
      <c r="BB331" s="3"/>
    </row>
    <row r="332" spans="54:54" x14ac:dyDescent="0.25">
      <c r="BB332" s="3"/>
    </row>
    <row r="333" spans="54:54" x14ac:dyDescent="0.25">
      <c r="BB333" s="3"/>
    </row>
    <row r="334" spans="54:54" x14ac:dyDescent="0.25">
      <c r="BB334" s="3"/>
    </row>
    <row r="335" spans="54:54" x14ac:dyDescent="0.25">
      <c r="BB335" s="3"/>
    </row>
    <row r="336" spans="54:54" x14ac:dyDescent="0.25">
      <c r="BB336" s="3"/>
    </row>
    <row r="337" spans="54:54" x14ac:dyDescent="0.25">
      <c r="BB337" s="3"/>
    </row>
    <row r="338" spans="54:54" x14ac:dyDescent="0.25">
      <c r="BB338" s="3"/>
    </row>
    <row r="339" spans="54:54" x14ac:dyDescent="0.25">
      <c r="BB339" s="3"/>
    </row>
    <row r="340" spans="54:54" x14ac:dyDescent="0.25">
      <c r="BB340" s="3"/>
    </row>
    <row r="341" spans="54:54" x14ac:dyDescent="0.25">
      <c r="BB341" s="3"/>
    </row>
    <row r="342" spans="54:54" x14ac:dyDescent="0.25">
      <c r="BB342" s="3"/>
    </row>
    <row r="343" spans="54:54" x14ac:dyDescent="0.25">
      <c r="BB343" s="3"/>
    </row>
    <row r="344" spans="54:54" x14ac:dyDescent="0.25">
      <c r="BB344" s="3"/>
    </row>
    <row r="345" spans="54:54" x14ac:dyDescent="0.25">
      <c r="BB345" s="3"/>
    </row>
    <row r="346" spans="54:54" x14ac:dyDescent="0.25">
      <c r="BB346" s="3"/>
    </row>
    <row r="347" spans="54:54" x14ac:dyDescent="0.25">
      <c r="BB347" s="3"/>
    </row>
    <row r="348" spans="54:54" x14ac:dyDescent="0.25">
      <c r="BB348" s="3"/>
    </row>
    <row r="349" spans="54:54" x14ac:dyDescent="0.25">
      <c r="BB349" s="3"/>
    </row>
    <row r="350" spans="54:54" x14ac:dyDescent="0.25">
      <c r="BB350" s="3"/>
    </row>
    <row r="351" spans="54:54" x14ac:dyDescent="0.25">
      <c r="BB351" s="3"/>
    </row>
    <row r="352" spans="54:54" x14ac:dyDescent="0.25">
      <c r="BB352" s="3"/>
    </row>
    <row r="353" spans="54:54" x14ac:dyDescent="0.25">
      <c r="BB353" s="3"/>
    </row>
    <row r="354" spans="54:54" x14ac:dyDescent="0.25">
      <c r="BB354" s="3"/>
    </row>
    <row r="355" spans="54:54" x14ac:dyDescent="0.25">
      <c r="BB355" s="3"/>
    </row>
    <row r="356" spans="54:54" x14ac:dyDescent="0.25">
      <c r="BB356" s="3"/>
    </row>
    <row r="357" spans="54:54" x14ac:dyDescent="0.25">
      <c r="BB357" s="3"/>
    </row>
    <row r="358" spans="54:54" x14ac:dyDescent="0.25">
      <c r="BB358" s="3"/>
    </row>
    <row r="359" spans="54:54" x14ac:dyDescent="0.25">
      <c r="BB359" s="3"/>
    </row>
    <row r="360" spans="54:54" x14ac:dyDescent="0.25">
      <c r="BB360" s="3"/>
    </row>
    <row r="361" spans="54:54" x14ac:dyDescent="0.25">
      <c r="BB361" s="3"/>
    </row>
    <row r="362" spans="54:54" x14ac:dyDescent="0.25">
      <c r="BB362" s="3"/>
    </row>
    <row r="363" spans="54:54" x14ac:dyDescent="0.25">
      <c r="BB363" s="3"/>
    </row>
    <row r="364" spans="54:54" x14ac:dyDescent="0.25">
      <c r="BB364" s="3"/>
    </row>
    <row r="365" spans="54:54" x14ac:dyDescent="0.25">
      <c r="BB365" s="3"/>
    </row>
    <row r="366" spans="54:54" x14ac:dyDescent="0.25">
      <c r="BB366" s="3"/>
    </row>
    <row r="367" spans="54:54" x14ac:dyDescent="0.25">
      <c r="BB367" s="3"/>
    </row>
    <row r="368" spans="54:54" x14ac:dyDescent="0.25">
      <c r="BB368" s="3"/>
    </row>
    <row r="369" spans="54:54" x14ac:dyDescent="0.25">
      <c r="BB369" s="3"/>
    </row>
    <row r="370" spans="54:54" x14ac:dyDescent="0.25">
      <c r="BB370" s="3"/>
    </row>
    <row r="371" spans="54:54" x14ac:dyDescent="0.25">
      <c r="BB371" s="3"/>
    </row>
    <row r="372" spans="54:54" x14ac:dyDescent="0.25">
      <c r="BB372" s="3"/>
    </row>
    <row r="373" spans="54:54" x14ac:dyDescent="0.25">
      <c r="BB373" s="3"/>
    </row>
    <row r="374" spans="54:54" x14ac:dyDescent="0.25">
      <c r="BB374" s="3"/>
    </row>
    <row r="375" spans="54:54" x14ac:dyDescent="0.25">
      <c r="BB375" s="3"/>
    </row>
    <row r="376" spans="54:54" x14ac:dyDescent="0.25">
      <c r="BB376" s="3"/>
    </row>
    <row r="377" spans="54:54" x14ac:dyDescent="0.25">
      <c r="BB377" s="3"/>
    </row>
    <row r="378" spans="54:54" x14ac:dyDescent="0.25">
      <c r="BB378" s="3"/>
    </row>
    <row r="379" spans="54:54" x14ac:dyDescent="0.25">
      <c r="BB379" s="3"/>
    </row>
    <row r="380" spans="54:54" x14ac:dyDescent="0.25">
      <c r="BB380" s="3"/>
    </row>
    <row r="381" spans="54:54" x14ac:dyDescent="0.25">
      <c r="BB381" s="3"/>
    </row>
    <row r="382" spans="54:54" x14ac:dyDescent="0.25">
      <c r="BB382" s="3"/>
    </row>
    <row r="383" spans="54:54" x14ac:dyDescent="0.25">
      <c r="BB383" s="3"/>
    </row>
    <row r="384" spans="54:54" x14ac:dyDescent="0.25">
      <c r="BB384" s="3"/>
    </row>
    <row r="385" spans="54:54" x14ac:dyDescent="0.25">
      <c r="BB385" s="3"/>
    </row>
    <row r="386" spans="54:54" x14ac:dyDescent="0.25">
      <c r="BB386" s="3"/>
    </row>
    <row r="387" spans="54:54" x14ac:dyDescent="0.25">
      <c r="BB387" s="3"/>
    </row>
    <row r="388" spans="54:54" x14ac:dyDescent="0.25">
      <c r="BB388" s="3"/>
    </row>
    <row r="389" spans="54:54" x14ac:dyDescent="0.25">
      <c r="BB389" s="3"/>
    </row>
    <row r="390" spans="54:54" x14ac:dyDescent="0.25">
      <c r="BB390" s="3"/>
    </row>
    <row r="391" spans="54:54" x14ac:dyDescent="0.25">
      <c r="BB391" s="3"/>
    </row>
    <row r="392" spans="54:54" x14ac:dyDescent="0.25">
      <c r="BB392" s="3"/>
    </row>
    <row r="393" spans="54:54" x14ac:dyDescent="0.25">
      <c r="BB393" s="3"/>
    </row>
    <row r="394" spans="54:54" x14ac:dyDescent="0.25">
      <c r="BB394" s="3"/>
    </row>
    <row r="395" spans="54:54" x14ac:dyDescent="0.25">
      <c r="BB395" s="3"/>
    </row>
    <row r="396" spans="54:54" x14ac:dyDescent="0.25">
      <c r="BB396" s="3"/>
    </row>
    <row r="397" spans="54:54" x14ac:dyDescent="0.25">
      <c r="BB397" s="3"/>
    </row>
    <row r="398" spans="54:54" x14ac:dyDescent="0.25">
      <c r="BB398" s="3"/>
    </row>
    <row r="399" spans="54:54" x14ac:dyDescent="0.25">
      <c r="BB399" s="3"/>
    </row>
    <row r="400" spans="54:54" x14ac:dyDescent="0.25">
      <c r="BB400" s="3"/>
    </row>
    <row r="401" spans="54:54" x14ac:dyDescent="0.25">
      <c r="BB401" s="3"/>
    </row>
    <row r="402" spans="54:54" x14ac:dyDescent="0.25">
      <c r="BB402" s="3"/>
    </row>
    <row r="403" spans="54:54" x14ac:dyDescent="0.25">
      <c r="BB403" s="3"/>
    </row>
    <row r="404" spans="54:54" x14ac:dyDescent="0.25">
      <c r="BB404" s="3"/>
    </row>
    <row r="405" spans="54:54" x14ac:dyDescent="0.25">
      <c r="BB405" s="3"/>
    </row>
    <row r="406" spans="54:54" x14ac:dyDescent="0.25">
      <c r="BB406" s="3"/>
    </row>
    <row r="407" spans="54:54" x14ac:dyDescent="0.25">
      <c r="BB407" s="3"/>
    </row>
    <row r="408" spans="54:54" x14ac:dyDescent="0.25">
      <c r="BB408" s="3"/>
    </row>
    <row r="409" spans="54:54" x14ac:dyDescent="0.25">
      <c r="BB409" s="3"/>
    </row>
    <row r="410" spans="54:54" x14ac:dyDescent="0.25">
      <c r="BB410" s="3"/>
    </row>
    <row r="411" spans="54:54" x14ac:dyDescent="0.25">
      <c r="BB411" s="3"/>
    </row>
    <row r="412" spans="54:54" x14ac:dyDescent="0.25">
      <c r="BB412" s="3"/>
    </row>
    <row r="413" spans="54:54" x14ac:dyDescent="0.25">
      <c r="BB413" s="3"/>
    </row>
    <row r="414" spans="54:54" x14ac:dyDescent="0.25">
      <c r="BB414" s="3"/>
    </row>
    <row r="415" spans="54:54" x14ac:dyDescent="0.25">
      <c r="BB415" s="3"/>
    </row>
    <row r="416" spans="54:54" x14ac:dyDescent="0.25">
      <c r="BB416" s="3"/>
    </row>
    <row r="417" spans="54:54" x14ac:dyDescent="0.25">
      <c r="BB417" s="3"/>
    </row>
    <row r="418" spans="54:54" x14ac:dyDescent="0.25">
      <c r="BB418" s="3"/>
    </row>
    <row r="419" spans="54:54" x14ac:dyDescent="0.25">
      <c r="BB419" s="3"/>
    </row>
    <row r="420" spans="54:54" x14ac:dyDescent="0.25">
      <c r="BB420" s="3"/>
    </row>
    <row r="421" spans="54:54" x14ac:dyDescent="0.25">
      <c r="BB421" s="3"/>
    </row>
    <row r="422" spans="54:54" x14ac:dyDescent="0.25">
      <c r="BB422" s="3"/>
    </row>
    <row r="423" spans="54:54" x14ac:dyDescent="0.25">
      <c r="BB423" s="3"/>
    </row>
    <row r="424" spans="54:54" x14ac:dyDescent="0.25">
      <c r="BB424" s="3"/>
    </row>
    <row r="425" spans="54:54" x14ac:dyDescent="0.25">
      <c r="BB425" s="3"/>
    </row>
    <row r="426" spans="54:54" x14ac:dyDescent="0.25">
      <c r="BB426" s="3"/>
    </row>
    <row r="427" spans="54:54" x14ac:dyDescent="0.25">
      <c r="BB427" s="3"/>
    </row>
    <row r="428" spans="54:54" x14ac:dyDescent="0.25">
      <c r="BB428" s="3"/>
    </row>
    <row r="429" spans="54:54" x14ac:dyDescent="0.25">
      <c r="BB429" s="3"/>
    </row>
    <row r="430" spans="54:54" x14ac:dyDescent="0.25">
      <c r="BB430" s="3"/>
    </row>
    <row r="431" spans="54:54" x14ac:dyDescent="0.25">
      <c r="BB431" s="3"/>
    </row>
    <row r="432" spans="54:54" x14ac:dyDescent="0.25">
      <c r="BB432" s="3"/>
    </row>
    <row r="433" spans="54:54" x14ac:dyDescent="0.25">
      <c r="BB433" s="3"/>
    </row>
    <row r="434" spans="54:54" x14ac:dyDescent="0.25">
      <c r="BB434" s="3"/>
    </row>
    <row r="435" spans="54:54" x14ac:dyDescent="0.25">
      <c r="BB435" s="3"/>
    </row>
    <row r="436" spans="54:54" x14ac:dyDescent="0.25">
      <c r="BB436" s="3"/>
    </row>
    <row r="437" spans="54:54" x14ac:dyDescent="0.25">
      <c r="BB437" s="3"/>
    </row>
    <row r="438" spans="54:54" x14ac:dyDescent="0.25">
      <c r="BB438" s="3"/>
    </row>
    <row r="439" spans="54:54" x14ac:dyDescent="0.25">
      <c r="BB439" s="3"/>
    </row>
    <row r="440" spans="54:54" x14ac:dyDescent="0.25">
      <c r="BB440" s="3"/>
    </row>
    <row r="441" spans="54:54" x14ac:dyDescent="0.25">
      <c r="BB441" s="3"/>
    </row>
    <row r="442" spans="54:54" x14ac:dyDescent="0.25">
      <c r="BB442" s="3"/>
    </row>
    <row r="443" spans="54:54" x14ac:dyDescent="0.25">
      <c r="BB443" s="3"/>
    </row>
    <row r="444" spans="54:54" x14ac:dyDescent="0.25">
      <c r="BB444" s="3"/>
    </row>
    <row r="445" spans="54:54" x14ac:dyDescent="0.25">
      <c r="BB445" s="3"/>
    </row>
    <row r="446" spans="54:54" x14ac:dyDescent="0.25">
      <c r="BB446" s="3"/>
    </row>
    <row r="447" spans="54:54" x14ac:dyDescent="0.25">
      <c r="BB447" s="3"/>
    </row>
    <row r="448" spans="54:54" x14ac:dyDescent="0.25">
      <c r="BB448" s="3"/>
    </row>
    <row r="449" spans="54:54" x14ac:dyDescent="0.25">
      <c r="BB449" s="3"/>
    </row>
    <row r="450" spans="54:54" x14ac:dyDescent="0.25">
      <c r="BB450" s="3"/>
    </row>
    <row r="451" spans="54:54" x14ac:dyDescent="0.25">
      <c r="BB451" s="3"/>
    </row>
    <row r="452" spans="54:54" x14ac:dyDescent="0.25">
      <c r="BB452" s="3"/>
    </row>
    <row r="453" spans="54:54" x14ac:dyDescent="0.25">
      <c r="BB453" s="3"/>
    </row>
    <row r="454" spans="54:54" x14ac:dyDescent="0.25">
      <c r="BB454" s="3"/>
    </row>
    <row r="455" spans="54:54" x14ac:dyDescent="0.25">
      <c r="BB455" s="3"/>
    </row>
    <row r="456" spans="54:54" x14ac:dyDescent="0.25">
      <c r="BB456" s="3"/>
    </row>
    <row r="457" spans="54:54" x14ac:dyDescent="0.25">
      <c r="BB457" s="3"/>
    </row>
    <row r="458" spans="54:54" x14ac:dyDescent="0.25">
      <c r="BB458" s="3"/>
    </row>
    <row r="459" spans="54:54" x14ac:dyDescent="0.25">
      <c r="BB459" s="3"/>
    </row>
    <row r="460" spans="54:54" x14ac:dyDescent="0.25">
      <c r="BB460" s="3"/>
    </row>
    <row r="461" spans="54:54" x14ac:dyDescent="0.25">
      <c r="BB461" s="3"/>
    </row>
    <row r="462" spans="54:54" x14ac:dyDescent="0.25">
      <c r="BB462" s="3"/>
    </row>
    <row r="463" spans="54:54" x14ac:dyDescent="0.25">
      <c r="BB463" s="3"/>
    </row>
    <row r="464" spans="54:54" x14ac:dyDescent="0.25">
      <c r="BB464" s="3"/>
    </row>
    <row r="465" spans="54:54" x14ac:dyDescent="0.25">
      <c r="BB465" s="3"/>
    </row>
    <row r="466" spans="54:54" x14ac:dyDescent="0.25">
      <c r="BB466" s="3"/>
    </row>
    <row r="467" spans="54:54" x14ac:dyDescent="0.25">
      <c r="BB467" s="3"/>
    </row>
    <row r="468" spans="54:54" x14ac:dyDescent="0.25">
      <c r="BB468" s="3"/>
    </row>
    <row r="469" spans="54:54" x14ac:dyDescent="0.25">
      <c r="BB469" s="3"/>
    </row>
    <row r="470" spans="54:54" x14ac:dyDescent="0.25">
      <c r="BB470" s="3"/>
    </row>
    <row r="471" spans="54:54" x14ac:dyDescent="0.25">
      <c r="BB471" s="3"/>
    </row>
    <row r="472" spans="54:54" x14ac:dyDescent="0.25">
      <c r="BB472" s="3"/>
    </row>
    <row r="473" spans="54:54" x14ac:dyDescent="0.25">
      <c r="BB473" s="3"/>
    </row>
    <row r="474" spans="54:54" x14ac:dyDescent="0.25">
      <c r="BB474" s="3"/>
    </row>
    <row r="475" spans="54:54" x14ac:dyDescent="0.25">
      <c r="BB475" s="3"/>
    </row>
    <row r="476" spans="54:54" x14ac:dyDescent="0.25">
      <c r="BB476" s="3"/>
    </row>
    <row r="477" spans="54:54" x14ac:dyDescent="0.25">
      <c r="BB477" s="3"/>
    </row>
    <row r="478" spans="54:54" x14ac:dyDescent="0.25">
      <c r="BB478" s="3"/>
    </row>
    <row r="479" spans="54:54" x14ac:dyDescent="0.25">
      <c r="BB479" s="3"/>
    </row>
    <row r="480" spans="54:54" x14ac:dyDescent="0.25">
      <c r="BB480" s="3"/>
    </row>
    <row r="481" spans="54:54" x14ac:dyDescent="0.25">
      <c r="BB481" s="3"/>
    </row>
    <row r="482" spans="54:54" x14ac:dyDescent="0.25">
      <c r="BB482" s="3"/>
    </row>
    <row r="483" spans="54:54" x14ac:dyDescent="0.25">
      <c r="BB483" s="3"/>
    </row>
    <row r="484" spans="54:54" x14ac:dyDescent="0.25">
      <c r="BB484" s="3"/>
    </row>
    <row r="485" spans="54:54" x14ac:dyDescent="0.25">
      <c r="BB485" s="3"/>
    </row>
    <row r="486" spans="54:54" x14ac:dyDescent="0.25">
      <c r="BB486" s="3"/>
    </row>
    <row r="487" spans="54:54" x14ac:dyDescent="0.25">
      <c r="BB487" s="3"/>
    </row>
    <row r="488" spans="54:54" x14ac:dyDescent="0.25">
      <c r="BB488" s="3"/>
    </row>
    <row r="489" spans="54:54" x14ac:dyDescent="0.25">
      <c r="BB489" s="3"/>
    </row>
    <row r="490" spans="54:54" x14ac:dyDescent="0.25">
      <c r="BB490" s="3"/>
    </row>
    <row r="491" spans="54:54" x14ac:dyDescent="0.25">
      <c r="BB491" s="3"/>
    </row>
    <row r="492" spans="54:54" x14ac:dyDescent="0.25">
      <c r="BB492" s="3"/>
    </row>
    <row r="493" spans="54:54" x14ac:dyDescent="0.25">
      <c r="BB493" s="3"/>
    </row>
    <row r="494" spans="54:54" x14ac:dyDescent="0.25">
      <c r="BB494" s="3"/>
    </row>
    <row r="495" spans="54:54" x14ac:dyDescent="0.25">
      <c r="BB495" s="3"/>
    </row>
    <row r="496" spans="54:54" x14ac:dyDescent="0.25">
      <c r="BB496" s="3"/>
    </row>
    <row r="497" spans="54:54" x14ac:dyDescent="0.25">
      <c r="BB497" s="3"/>
    </row>
    <row r="498" spans="54:54" x14ac:dyDescent="0.25">
      <c r="BB498" s="3"/>
    </row>
    <row r="499" spans="54:54" x14ac:dyDescent="0.25">
      <c r="BB499" s="3"/>
    </row>
    <row r="500" spans="54:54" x14ac:dyDescent="0.25">
      <c r="BB500" s="3"/>
    </row>
    <row r="501" spans="54:54" x14ac:dyDescent="0.25">
      <c r="BB501" s="3"/>
    </row>
    <row r="502" spans="54:54" x14ac:dyDescent="0.25">
      <c r="BB502" s="3"/>
    </row>
    <row r="503" spans="54:54" x14ac:dyDescent="0.25">
      <c r="BB503" s="3"/>
    </row>
    <row r="504" spans="54:54" x14ac:dyDescent="0.25">
      <c r="BB504" s="3"/>
    </row>
    <row r="505" spans="54:54" x14ac:dyDescent="0.25">
      <c r="BB505" s="3"/>
    </row>
    <row r="506" spans="54:54" x14ac:dyDescent="0.25">
      <c r="BB506" s="3"/>
    </row>
    <row r="507" spans="54:54" x14ac:dyDescent="0.25">
      <c r="BB507" s="3"/>
    </row>
    <row r="508" spans="54:54" x14ac:dyDescent="0.25">
      <c r="BB508" s="3"/>
    </row>
    <row r="509" spans="54:54" x14ac:dyDescent="0.25">
      <c r="BB509" s="3"/>
    </row>
    <row r="510" spans="54:54" x14ac:dyDescent="0.25">
      <c r="BB510" s="3"/>
    </row>
    <row r="511" spans="54:54" x14ac:dyDescent="0.25">
      <c r="BB511" s="3"/>
    </row>
    <row r="512" spans="54:54" x14ac:dyDescent="0.25">
      <c r="BB512" s="3"/>
    </row>
    <row r="513" spans="54:54" x14ac:dyDescent="0.25">
      <c r="BB513" s="3"/>
    </row>
    <row r="514" spans="54:54" x14ac:dyDescent="0.25">
      <c r="BB514" s="3"/>
    </row>
    <row r="515" spans="54:54" x14ac:dyDescent="0.25">
      <c r="BB515" s="3"/>
    </row>
    <row r="516" spans="54:54" x14ac:dyDescent="0.25">
      <c r="BB516" s="3"/>
    </row>
    <row r="517" spans="54:54" x14ac:dyDescent="0.25">
      <c r="BB517" s="3"/>
    </row>
    <row r="518" spans="54:54" x14ac:dyDescent="0.25">
      <c r="BB518" s="3"/>
    </row>
    <row r="519" spans="54:54" x14ac:dyDescent="0.25">
      <c r="BB519" s="3"/>
    </row>
    <row r="520" spans="54:54" x14ac:dyDescent="0.25">
      <c r="BB520" s="3"/>
    </row>
    <row r="521" spans="54:54" x14ac:dyDescent="0.25">
      <c r="BB521" s="3"/>
    </row>
    <row r="522" spans="54:54" x14ac:dyDescent="0.25">
      <c r="BB522" s="3"/>
    </row>
    <row r="523" spans="54:54" x14ac:dyDescent="0.25">
      <c r="BB523" s="3"/>
    </row>
    <row r="524" spans="54:54" x14ac:dyDescent="0.25">
      <c r="BB524" s="3"/>
    </row>
    <row r="525" spans="54:54" x14ac:dyDescent="0.25">
      <c r="BB525" s="3"/>
    </row>
    <row r="526" spans="54:54" x14ac:dyDescent="0.25">
      <c r="BB526" s="3"/>
    </row>
    <row r="527" spans="54:54" x14ac:dyDescent="0.25">
      <c r="BB527" s="3"/>
    </row>
    <row r="528" spans="54:54" x14ac:dyDescent="0.25">
      <c r="BB528" s="3"/>
    </row>
    <row r="529" spans="54:54" x14ac:dyDescent="0.25">
      <c r="BB529" s="3"/>
    </row>
    <row r="530" spans="54:54" x14ac:dyDescent="0.25">
      <c r="BB530" s="3"/>
    </row>
    <row r="531" spans="54:54" x14ac:dyDescent="0.25">
      <c r="BB531" s="3"/>
    </row>
    <row r="532" spans="54:54" x14ac:dyDescent="0.25">
      <c r="BB532" s="3"/>
    </row>
    <row r="533" spans="54:54" x14ac:dyDescent="0.25">
      <c r="BB533" s="3"/>
    </row>
    <row r="534" spans="54:54" x14ac:dyDescent="0.25">
      <c r="BB534" s="3"/>
    </row>
    <row r="535" spans="54:54" x14ac:dyDescent="0.25">
      <c r="BB535" s="3"/>
    </row>
    <row r="536" spans="54:54" x14ac:dyDescent="0.25">
      <c r="BB536" s="3"/>
    </row>
    <row r="537" spans="54:54" x14ac:dyDescent="0.25">
      <c r="BB537" s="3"/>
    </row>
    <row r="538" spans="54:54" x14ac:dyDescent="0.25">
      <c r="BB538" s="3"/>
    </row>
    <row r="539" spans="54:54" x14ac:dyDescent="0.25">
      <c r="BB539" s="3"/>
    </row>
    <row r="540" spans="54:54" x14ac:dyDescent="0.25">
      <c r="BB540" s="3"/>
    </row>
    <row r="541" spans="54:54" x14ac:dyDescent="0.25">
      <c r="BB541" s="3"/>
    </row>
    <row r="542" spans="54:54" x14ac:dyDescent="0.25">
      <c r="BB542" s="3"/>
    </row>
    <row r="543" spans="54:54" x14ac:dyDescent="0.25">
      <c r="BB543" s="3"/>
    </row>
    <row r="544" spans="54:54" x14ac:dyDescent="0.25">
      <c r="BB544" s="3"/>
    </row>
    <row r="545" spans="54:54" x14ac:dyDescent="0.25">
      <c r="BB545" s="3"/>
    </row>
    <row r="546" spans="54:54" x14ac:dyDescent="0.25">
      <c r="BB546" s="3"/>
    </row>
    <row r="547" spans="54:54" x14ac:dyDescent="0.25">
      <c r="BB547" s="3"/>
    </row>
    <row r="548" spans="54:54" x14ac:dyDescent="0.25">
      <c r="BB548" s="3"/>
    </row>
    <row r="549" spans="54:54" x14ac:dyDescent="0.25">
      <c r="BB549" s="3"/>
    </row>
    <row r="550" spans="54:54" x14ac:dyDescent="0.25">
      <c r="BB550" s="3"/>
    </row>
    <row r="551" spans="54:54" x14ac:dyDescent="0.25">
      <c r="BB551" s="3"/>
    </row>
    <row r="552" spans="54:54" x14ac:dyDescent="0.25">
      <c r="BB552" s="3"/>
    </row>
    <row r="553" spans="54:54" x14ac:dyDescent="0.25">
      <c r="BB553" s="3"/>
    </row>
    <row r="554" spans="54:54" x14ac:dyDescent="0.25">
      <c r="BB554" s="3"/>
    </row>
    <row r="555" spans="54:54" x14ac:dyDescent="0.25">
      <c r="BB555" s="3"/>
    </row>
    <row r="556" spans="54:54" x14ac:dyDescent="0.25">
      <c r="BB556" s="3"/>
    </row>
    <row r="557" spans="54:54" x14ac:dyDescent="0.25">
      <c r="BB557" s="3"/>
    </row>
    <row r="558" spans="54:54" x14ac:dyDescent="0.25">
      <c r="BB558" s="3"/>
    </row>
    <row r="559" spans="54:54" x14ac:dyDescent="0.25">
      <c r="BB559" s="3"/>
    </row>
    <row r="560" spans="54:54" x14ac:dyDescent="0.25">
      <c r="BB560" s="3"/>
    </row>
    <row r="561" spans="54:54" x14ac:dyDescent="0.25">
      <c r="BB561" s="3"/>
    </row>
    <row r="562" spans="54:54" x14ac:dyDescent="0.25">
      <c r="BB562" s="3"/>
    </row>
    <row r="563" spans="54:54" x14ac:dyDescent="0.25">
      <c r="BB563" s="3"/>
    </row>
    <row r="564" spans="54:54" x14ac:dyDescent="0.25">
      <c r="BB564" s="3"/>
    </row>
    <row r="565" spans="54:54" x14ac:dyDescent="0.25">
      <c r="BB565" s="3"/>
    </row>
    <row r="566" spans="54:54" x14ac:dyDescent="0.25">
      <c r="BB566" s="3"/>
    </row>
    <row r="567" spans="54:54" x14ac:dyDescent="0.25">
      <c r="BB567" s="3"/>
    </row>
    <row r="568" spans="54:54" x14ac:dyDescent="0.25">
      <c r="BB568" s="3"/>
    </row>
    <row r="569" spans="54:54" x14ac:dyDescent="0.25">
      <c r="BB569" s="3"/>
    </row>
    <row r="570" spans="54:54" x14ac:dyDescent="0.25">
      <c r="BB570" s="3"/>
    </row>
    <row r="571" spans="54:54" x14ac:dyDescent="0.25">
      <c r="BB571" s="3"/>
    </row>
    <row r="572" spans="54:54" x14ac:dyDescent="0.25">
      <c r="BB572" s="3"/>
    </row>
    <row r="573" spans="54:54" x14ac:dyDescent="0.25">
      <c r="BB573" s="3"/>
    </row>
    <row r="574" spans="54:54" x14ac:dyDescent="0.25">
      <c r="BB574" s="3"/>
    </row>
    <row r="575" spans="54:54" x14ac:dyDescent="0.25">
      <c r="BB575" s="3"/>
    </row>
    <row r="576" spans="54:54" x14ac:dyDescent="0.25">
      <c r="BB576" s="3"/>
    </row>
    <row r="577" spans="54:54" x14ac:dyDescent="0.25">
      <c r="BB577" s="3"/>
    </row>
    <row r="578" spans="54:54" x14ac:dyDescent="0.25">
      <c r="BB578" s="3"/>
    </row>
    <row r="579" spans="54:54" x14ac:dyDescent="0.25">
      <c r="BB579" s="3"/>
    </row>
    <row r="580" spans="54:54" x14ac:dyDescent="0.25">
      <c r="BB580" s="3"/>
    </row>
    <row r="581" spans="54:54" x14ac:dyDescent="0.25">
      <c r="BB581" s="3"/>
    </row>
    <row r="582" spans="54:54" x14ac:dyDescent="0.25">
      <c r="BB582" s="3"/>
    </row>
    <row r="583" spans="54:54" x14ac:dyDescent="0.25">
      <c r="BB583" s="3"/>
    </row>
    <row r="584" spans="54:54" x14ac:dyDescent="0.25">
      <c r="BB584" s="3"/>
    </row>
    <row r="585" spans="54:54" x14ac:dyDescent="0.25">
      <c r="BB585" s="3"/>
    </row>
    <row r="586" spans="54:54" x14ac:dyDescent="0.25">
      <c r="BB586" s="3"/>
    </row>
    <row r="587" spans="54:54" x14ac:dyDescent="0.25">
      <c r="BB587" s="3"/>
    </row>
    <row r="588" spans="54:54" x14ac:dyDescent="0.25">
      <c r="BB588" s="3"/>
    </row>
    <row r="589" spans="54:54" x14ac:dyDescent="0.25">
      <c r="BB589" s="3"/>
    </row>
    <row r="590" spans="54:54" x14ac:dyDescent="0.25">
      <c r="BB590" s="3"/>
    </row>
    <row r="591" spans="54:54" x14ac:dyDescent="0.25">
      <c r="BB591" s="3"/>
    </row>
    <row r="592" spans="54:54" x14ac:dyDescent="0.25">
      <c r="BB592" s="3"/>
    </row>
    <row r="593" spans="54:54" x14ac:dyDescent="0.25">
      <c r="BB593" s="3"/>
    </row>
    <row r="594" spans="54:54" x14ac:dyDescent="0.25">
      <c r="BB594" s="3"/>
    </row>
    <row r="595" spans="54:54" x14ac:dyDescent="0.25">
      <c r="BB595" s="3"/>
    </row>
    <row r="596" spans="54:54" x14ac:dyDescent="0.25">
      <c r="BB596" s="3"/>
    </row>
    <row r="597" spans="54:54" x14ac:dyDescent="0.25">
      <c r="BB597" s="3"/>
    </row>
    <row r="598" spans="54:54" x14ac:dyDescent="0.25">
      <c r="BB598" s="3"/>
    </row>
    <row r="599" spans="54:54" x14ac:dyDescent="0.25">
      <c r="BB599" s="3"/>
    </row>
    <row r="600" spans="54:54" x14ac:dyDescent="0.25">
      <c r="BB600" s="3"/>
    </row>
    <row r="601" spans="54:54" x14ac:dyDescent="0.25">
      <c r="BB601" s="3"/>
    </row>
    <row r="602" spans="54:54" x14ac:dyDescent="0.25">
      <c r="BB602" s="3"/>
    </row>
    <row r="603" spans="54:54" x14ac:dyDescent="0.25">
      <c r="BB603" s="3"/>
    </row>
    <row r="604" spans="54:54" x14ac:dyDescent="0.25">
      <c r="BB604" s="3"/>
    </row>
    <row r="605" spans="54:54" x14ac:dyDescent="0.25">
      <c r="BB605" s="3"/>
    </row>
    <row r="606" spans="54:54" x14ac:dyDescent="0.25">
      <c r="BB606" s="3"/>
    </row>
    <row r="607" spans="54:54" x14ac:dyDescent="0.25">
      <c r="BB607" s="3"/>
    </row>
    <row r="608" spans="54:54" x14ac:dyDescent="0.25">
      <c r="BB608" s="3"/>
    </row>
    <row r="609" spans="54:54" x14ac:dyDescent="0.25">
      <c r="BB609" s="3"/>
    </row>
    <row r="610" spans="54:54" x14ac:dyDescent="0.25">
      <c r="BB610" s="3"/>
    </row>
    <row r="611" spans="54:54" x14ac:dyDescent="0.25">
      <c r="BB611" s="3"/>
    </row>
    <row r="612" spans="54:54" x14ac:dyDescent="0.25">
      <c r="BB612" s="3"/>
    </row>
    <row r="613" spans="54:54" x14ac:dyDescent="0.25">
      <c r="BB613" s="3"/>
    </row>
    <row r="614" spans="54:54" x14ac:dyDescent="0.25">
      <c r="BB614" s="3"/>
    </row>
    <row r="615" spans="54:54" x14ac:dyDescent="0.25">
      <c r="BB615" s="3"/>
    </row>
    <row r="616" spans="54:54" x14ac:dyDescent="0.25">
      <c r="BB616" s="3"/>
    </row>
    <row r="617" spans="54:54" x14ac:dyDescent="0.25">
      <c r="BB617" s="3"/>
    </row>
    <row r="618" spans="54:54" x14ac:dyDescent="0.25">
      <c r="BB618" s="3"/>
    </row>
    <row r="619" spans="54:54" x14ac:dyDescent="0.25">
      <c r="BB619" s="3"/>
    </row>
    <row r="620" spans="54:54" x14ac:dyDescent="0.25">
      <c r="BB620" s="3"/>
    </row>
    <row r="621" spans="54:54" x14ac:dyDescent="0.25">
      <c r="BB621" s="3"/>
    </row>
    <row r="622" spans="54:54" x14ac:dyDescent="0.25">
      <c r="BB622" s="3"/>
    </row>
    <row r="623" spans="54:54" x14ac:dyDescent="0.25">
      <c r="BB623" s="3"/>
    </row>
    <row r="624" spans="54:54" x14ac:dyDescent="0.25">
      <c r="BB624" s="3"/>
    </row>
    <row r="625" spans="54:54" x14ac:dyDescent="0.25">
      <c r="BB625" s="3"/>
    </row>
    <row r="626" spans="54:54" x14ac:dyDescent="0.25">
      <c r="BB626" s="3"/>
    </row>
    <row r="627" spans="54:54" x14ac:dyDescent="0.25">
      <c r="BB627" s="3"/>
    </row>
    <row r="628" spans="54:54" x14ac:dyDescent="0.25">
      <c r="BB628" s="3"/>
    </row>
    <row r="629" spans="54:54" x14ac:dyDescent="0.25">
      <c r="BB629" s="3"/>
    </row>
    <row r="630" spans="54:54" x14ac:dyDescent="0.25">
      <c r="BB630" s="3"/>
    </row>
    <row r="631" spans="54:54" x14ac:dyDescent="0.25">
      <c r="BB631" s="3"/>
    </row>
    <row r="632" spans="54:54" x14ac:dyDescent="0.25">
      <c r="BB632" s="3"/>
    </row>
    <row r="633" spans="54:54" x14ac:dyDescent="0.25">
      <c r="BB633" s="3"/>
    </row>
    <row r="634" spans="54:54" x14ac:dyDescent="0.25">
      <c r="BB634" s="3"/>
    </row>
    <row r="635" spans="54:54" x14ac:dyDescent="0.25">
      <c r="BB635" s="3"/>
    </row>
    <row r="636" spans="54:54" x14ac:dyDescent="0.25">
      <c r="BB636" s="3"/>
    </row>
    <row r="637" spans="54:54" x14ac:dyDescent="0.25">
      <c r="BB637" s="3"/>
    </row>
    <row r="638" spans="54:54" x14ac:dyDescent="0.25">
      <c r="BB638" s="3"/>
    </row>
    <row r="639" spans="54:54" x14ac:dyDescent="0.25">
      <c r="BB639" s="3"/>
    </row>
    <row r="640" spans="54:54" x14ac:dyDescent="0.25">
      <c r="BB640" s="3"/>
    </row>
    <row r="641" spans="54:54" x14ac:dyDescent="0.25">
      <c r="BB641" s="3"/>
    </row>
    <row r="642" spans="54:54" x14ac:dyDescent="0.25">
      <c r="BB642" s="3"/>
    </row>
    <row r="643" spans="54:54" x14ac:dyDescent="0.25">
      <c r="BB643" s="3"/>
    </row>
    <row r="644" spans="54:54" x14ac:dyDescent="0.25">
      <c r="BB644" s="3"/>
    </row>
    <row r="645" spans="54:54" x14ac:dyDescent="0.25">
      <c r="BB645" s="3"/>
    </row>
    <row r="646" spans="54:54" x14ac:dyDescent="0.25">
      <c r="BB646" s="3"/>
    </row>
    <row r="647" spans="54:54" x14ac:dyDescent="0.25">
      <c r="BB647" s="3"/>
    </row>
    <row r="648" spans="54:54" x14ac:dyDescent="0.25">
      <c r="BB648" s="3"/>
    </row>
    <row r="649" spans="54:54" x14ac:dyDescent="0.25">
      <c r="BB649" s="3"/>
    </row>
    <row r="650" spans="54:54" x14ac:dyDescent="0.25">
      <c r="BB650" s="3"/>
    </row>
    <row r="651" spans="54:54" x14ac:dyDescent="0.25">
      <c r="BB651" s="3"/>
    </row>
    <row r="652" spans="54:54" x14ac:dyDescent="0.25">
      <c r="BB652" s="3"/>
    </row>
    <row r="653" spans="54:54" x14ac:dyDescent="0.25">
      <c r="BB653" s="3"/>
    </row>
    <row r="654" spans="54:54" x14ac:dyDescent="0.25">
      <c r="BB654" s="3"/>
    </row>
    <row r="655" spans="54:54" x14ac:dyDescent="0.25">
      <c r="BB655" s="3"/>
    </row>
    <row r="656" spans="54:54" x14ac:dyDescent="0.25">
      <c r="BB656" s="3"/>
    </row>
    <row r="657" spans="54:54" x14ac:dyDescent="0.25">
      <c r="BB657" s="3"/>
    </row>
    <row r="658" spans="54:54" x14ac:dyDescent="0.25">
      <c r="BB658" s="3"/>
    </row>
    <row r="659" spans="54:54" x14ac:dyDescent="0.25">
      <c r="BB659" s="3"/>
    </row>
    <row r="660" spans="54:54" x14ac:dyDescent="0.25">
      <c r="BB660" s="3"/>
    </row>
    <row r="661" spans="54:54" x14ac:dyDescent="0.25">
      <c r="BB661" s="3"/>
    </row>
    <row r="662" spans="54:54" x14ac:dyDescent="0.25">
      <c r="BB662" s="3"/>
    </row>
    <row r="663" spans="54:54" x14ac:dyDescent="0.25">
      <c r="BB663" s="3"/>
    </row>
    <row r="664" spans="54:54" x14ac:dyDescent="0.25">
      <c r="BB664" s="3"/>
    </row>
    <row r="665" spans="54:54" x14ac:dyDescent="0.25">
      <c r="BB665" s="3"/>
    </row>
    <row r="666" spans="54:54" x14ac:dyDescent="0.25">
      <c r="BB666" s="3"/>
    </row>
    <row r="667" spans="54:54" x14ac:dyDescent="0.25">
      <c r="BB667" s="3"/>
    </row>
    <row r="668" spans="54:54" x14ac:dyDescent="0.25">
      <c r="BB668" s="3"/>
    </row>
    <row r="669" spans="54:54" x14ac:dyDescent="0.25">
      <c r="BB669" s="3"/>
    </row>
    <row r="670" spans="54:54" x14ac:dyDescent="0.25">
      <c r="BB670" s="3"/>
    </row>
    <row r="671" spans="54:54" x14ac:dyDescent="0.25">
      <c r="BB671" s="3"/>
    </row>
    <row r="672" spans="54:54" x14ac:dyDescent="0.25">
      <c r="BB672" s="3"/>
    </row>
    <row r="673" spans="54:54" x14ac:dyDescent="0.25">
      <c r="BB673" s="3"/>
    </row>
    <row r="674" spans="54:54" x14ac:dyDescent="0.25">
      <c r="BB674" s="3"/>
    </row>
    <row r="675" spans="54:54" x14ac:dyDescent="0.25">
      <c r="BB675" s="3"/>
    </row>
    <row r="676" spans="54:54" x14ac:dyDescent="0.25">
      <c r="BB676" s="3"/>
    </row>
    <row r="677" spans="54:54" x14ac:dyDescent="0.25">
      <c r="BB677" s="3"/>
    </row>
    <row r="678" spans="54:54" x14ac:dyDescent="0.25">
      <c r="BB678" s="3"/>
    </row>
    <row r="679" spans="54:54" x14ac:dyDescent="0.25">
      <c r="BB679" s="3"/>
    </row>
    <row r="680" spans="54:54" x14ac:dyDescent="0.25">
      <c r="BB680" s="3"/>
    </row>
    <row r="681" spans="54:54" x14ac:dyDescent="0.25">
      <c r="BB681" s="3"/>
    </row>
    <row r="682" spans="54:54" x14ac:dyDescent="0.25">
      <c r="BB682" s="3"/>
    </row>
    <row r="683" spans="54:54" x14ac:dyDescent="0.25">
      <c r="BB683" s="3"/>
    </row>
    <row r="684" spans="54:54" x14ac:dyDescent="0.25">
      <c r="BB684" s="3"/>
    </row>
    <row r="685" spans="54:54" x14ac:dyDescent="0.25">
      <c r="BB685" s="3"/>
    </row>
    <row r="686" spans="54:54" x14ac:dyDescent="0.25">
      <c r="BB686" s="3"/>
    </row>
    <row r="687" spans="54:54" x14ac:dyDescent="0.25">
      <c r="BB687" s="3"/>
    </row>
    <row r="688" spans="54:54" x14ac:dyDescent="0.25">
      <c r="BB688" s="3"/>
    </row>
    <row r="689" spans="54:54" x14ac:dyDescent="0.25">
      <c r="BB689" s="3"/>
    </row>
    <row r="690" spans="54:54" x14ac:dyDescent="0.25">
      <c r="BB690" s="3"/>
    </row>
    <row r="691" spans="54:54" x14ac:dyDescent="0.25">
      <c r="BB691" s="3"/>
    </row>
    <row r="692" spans="54:54" x14ac:dyDescent="0.25">
      <c r="BB692" s="3"/>
    </row>
    <row r="693" spans="54:54" x14ac:dyDescent="0.25">
      <c r="BB693" s="3"/>
    </row>
    <row r="694" spans="54:54" x14ac:dyDescent="0.25">
      <c r="BB694" s="3"/>
    </row>
    <row r="695" spans="54:54" x14ac:dyDescent="0.25">
      <c r="BB695" s="3"/>
    </row>
    <row r="696" spans="54:54" x14ac:dyDescent="0.25">
      <c r="BB696" s="3"/>
    </row>
    <row r="697" spans="54:54" x14ac:dyDescent="0.25">
      <c r="BB697" s="3"/>
    </row>
    <row r="698" spans="54:54" x14ac:dyDescent="0.25">
      <c r="BB698" s="3"/>
    </row>
    <row r="699" spans="54:54" x14ac:dyDescent="0.25">
      <c r="BB699" s="3"/>
    </row>
    <row r="700" spans="54:54" x14ac:dyDescent="0.25">
      <c r="BB700" s="3"/>
    </row>
    <row r="701" spans="54:54" x14ac:dyDescent="0.25">
      <c r="BB701" s="3"/>
    </row>
    <row r="702" spans="54:54" x14ac:dyDescent="0.25">
      <c r="BB702" s="3"/>
    </row>
    <row r="703" spans="54:54" x14ac:dyDescent="0.25">
      <c r="BB703" s="3"/>
    </row>
    <row r="704" spans="54:54" x14ac:dyDescent="0.25">
      <c r="BB704" s="3"/>
    </row>
    <row r="705" spans="54:54" x14ac:dyDescent="0.25">
      <c r="BB705" s="3"/>
    </row>
    <row r="706" spans="54:54" x14ac:dyDescent="0.25">
      <c r="BB706" s="3"/>
    </row>
    <row r="707" spans="54:54" x14ac:dyDescent="0.25">
      <c r="BB707" s="3"/>
    </row>
    <row r="708" spans="54:54" x14ac:dyDescent="0.25">
      <c r="BB708" s="3"/>
    </row>
    <row r="709" spans="54:54" x14ac:dyDescent="0.25">
      <c r="BB709" s="3"/>
    </row>
    <row r="710" spans="54:54" x14ac:dyDescent="0.25">
      <c r="BB710" s="3"/>
    </row>
    <row r="711" spans="54:54" x14ac:dyDescent="0.25">
      <c r="BB711" s="3"/>
    </row>
    <row r="712" spans="54:54" x14ac:dyDescent="0.25">
      <c r="BB712" s="3"/>
    </row>
    <row r="713" spans="54:54" x14ac:dyDescent="0.25">
      <c r="BB713" s="3"/>
    </row>
    <row r="714" spans="54:54" x14ac:dyDescent="0.25">
      <c r="BB714" s="3"/>
    </row>
    <row r="715" spans="54:54" x14ac:dyDescent="0.25">
      <c r="BB715" s="3"/>
    </row>
    <row r="716" spans="54:54" x14ac:dyDescent="0.25">
      <c r="BB716" s="3"/>
    </row>
    <row r="717" spans="54:54" x14ac:dyDescent="0.25">
      <c r="BB717" s="3"/>
    </row>
    <row r="718" spans="54:54" x14ac:dyDescent="0.25">
      <c r="BB718" s="3"/>
    </row>
    <row r="719" spans="54:54" x14ac:dyDescent="0.25">
      <c r="BB719" s="3"/>
    </row>
    <row r="720" spans="54:54" x14ac:dyDescent="0.25">
      <c r="BB720" s="3"/>
    </row>
    <row r="721" spans="54:54" x14ac:dyDescent="0.25">
      <c r="BB721" s="3"/>
    </row>
    <row r="722" spans="54:54" x14ac:dyDescent="0.25">
      <c r="BB722" s="3"/>
    </row>
    <row r="723" spans="54:54" x14ac:dyDescent="0.25">
      <c r="BB723" s="3"/>
    </row>
    <row r="724" spans="54:54" x14ac:dyDescent="0.25">
      <c r="BB724" s="3"/>
    </row>
    <row r="725" spans="54:54" x14ac:dyDescent="0.25">
      <c r="BB725" s="3"/>
    </row>
    <row r="726" spans="54:54" x14ac:dyDescent="0.25">
      <c r="BB726" s="3"/>
    </row>
    <row r="727" spans="54:54" x14ac:dyDescent="0.25">
      <c r="BB727" s="3"/>
    </row>
    <row r="728" spans="54:54" x14ac:dyDescent="0.25">
      <c r="BB728" s="3"/>
    </row>
    <row r="729" spans="54:54" x14ac:dyDescent="0.25">
      <c r="BB729" s="3"/>
    </row>
    <row r="730" spans="54:54" x14ac:dyDescent="0.25">
      <c r="BB730" s="3"/>
    </row>
    <row r="731" spans="54:54" x14ac:dyDescent="0.25">
      <c r="BB731" s="3"/>
    </row>
    <row r="732" spans="54:54" x14ac:dyDescent="0.25">
      <c r="BB732" s="3"/>
    </row>
    <row r="733" spans="54:54" x14ac:dyDescent="0.25">
      <c r="BB733" s="3"/>
    </row>
    <row r="734" spans="54:54" x14ac:dyDescent="0.25">
      <c r="BB734" s="3"/>
    </row>
    <row r="735" spans="54:54" x14ac:dyDescent="0.25">
      <c r="BB735" s="3"/>
    </row>
    <row r="736" spans="54:54" x14ac:dyDescent="0.25">
      <c r="BB736" s="3"/>
    </row>
    <row r="737" spans="54:54" x14ac:dyDescent="0.25">
      <c r="BB737" s="3"/>
    </row>
    <row r="738" spans="54:54" x14ac:dyDescent="0.25">
      <c r="BB738" s="3"/>
    </row>
    <row r="739" spans="54:54" x14ac:dyDescent="0.25">
      <c r="BB739" s="3"/>
    </row>
    <row r="740" spans="54:54" x14ac:dyDescent="0.25">
      <c r="BB740" s="3"/>
    </row>
    <row r="741" spans="54:54" x14ac:dyDescent="0.25">
      <c r="BB741" s="3"/>
    </row>
    <row r="742" spans="54:54" x14ac:dyDescent="0.25">
      <c r="BB742" s="3"/>
    </row>
    <row r="743" spans="54:54" x14ac:dyDescent="0.25">
      <c r="BB743" s="3"/>
    </row>
    <row r="744" spans="54:54" x14ac:dyDescent="0.25">
      <c r="BB744" s="3"/>
    </row>
    <row r="745" spans="54:54" x14ac:dyDescent="0.25">
      <c r="BB745" s="3"/>
    </row>
    <row r="746" spans="54:54" x14ac:dyDescent="0.25">
      <c r="BB746" s="3"/>
    </row>
    <row r="747" spans="54:54" x14ac:dyDescent="0.25">
      <c r="BB747" s="3"/>
    </row>
    <row r="748" spans="54:54" x14ac:dyDescent="0.25">
      <c r="BB748" s="3"/>
    </row>
    <row r="749" spans="54:54" x14ac:dyDescent="0.25">
      <c r="BB749" s="3"/>
    </row>
    <row r="750" spans="54:54" x14ac:dyDescent="0.25">
      <c r="BB750" s="3"/>
    </row>
    <row r="751" spans="54:54" x14ac:dyDescent="0.25">
      <c r="BB751" s="3"/>
    </row>
    <row r="752" spans="54:54" x14ac:dyDescent="0.25">
      <c r="BB752" s="3"/>
    </row>
    <row r="753" spans="54:54" x14ac:dyDescent="0.25">
      <c r="BB753" s="3"/>
    </row>
    <row r="754" spans="54:54" x14ac:dyDescent="0.25">
      <c r="BB754" s="3"/>
    </row>
    <row r="755" spans="54:54" x14ac:dyDescent="0.25">
      <c r="BB755" s="3"/>
    </row>
    <row r="756" spans="54:54" x14ac:dyDescent="0.25">
      <c r="BB756" s="3"/>
    </row>
    <row r="757" spans="54:54" x14ac:dyDescent="0.25">
      <c r="BB757" s="3"/>
    </row>
    <row r="758" spans="54:54" x14ac:dyDescent="0.25">
      <c r="BB758" s="3"/>
    </row>
    <row r="759" spans="54:54" x14ac:dyDescent="0.25">
      <c r="BB759" s="3"/>
    </row>
    <row r="760" spans="54:54" x14ac:dyDescent="0.25">
      <c r="BB760" s="3"/>
    </row>
    <row r="761" spans="54:54" x14ac:dyDescent="0.25">
      <c r="BB761" s="3"/>
    </row>
    <row r="762" spans="54:54" x14ac:dyDescent="0.25">
      <c r="BB762" s="3"/>
    </row>
    <row r="763" spans="54:54" x14ac:dyDescent="0.25">
      <c r="BB763" s="3"/>
    </row>
    <row r="764" spans="54:54" x14ac:dyDescent="0.25">
      <c r="BB764" s="3"/>
    </row>
    <row r="765" spans="54:54" x14ac:dyDescent="0.25">
      <c r="BB765" s="3"/>
    </row>
    <row r="766" spans="54:54" x14ac:dyDescent="0.25">
      <c r="BB766" s="3"/>
    </row>
    <row r="767" spans="54:54" x14ac:dyDescent="0.25">
      <c r="BB767" s="3"/>
    </row>
    <row r="768" spans="54:54" x14ac:dyDescent="0.25">
      <c r="BB768" s="3"/>
    </row>
    <row r="769" spans="54:54" x14ac:dyDescent="0.25">
      <c r="BB769" s="3"/>
    </row>
    <row r="770" spans="54:54" x14ac:dyDescent="0.25">
      <c r="BB770" s="3"/>
    </row>
    <row r="771" spans="54:54" x14ac:dyDescent="0.25">
      <c r="BB771" s="3"/>
    </row>
    <row r="772" spans="54:54" x14ac:dyDescent="0.25">
      <c r="BB772" s="3"/>
    </row>
    <row r="773" spans="54:54" x14ac:dyDescent="0.25">
      <c r="BB773" s="3"/>
    </row>
    <row r="774" spans="54:54" x14ac:dyDescent="0.25">
      <c r="BB774" s="3"/>
    </row>
    <row r="775" spans="54:54" x14ac:dyDescent="0.25">
      <c r="BB775" s="3"/>
    </row>
    <row r="776" spans="54:54" x14ac:dyDescent="0.25">
      <c r="BB776" s="3"/>
    </row>
    <row r="777" spans="54:54" x14ac:dyDescent="0.25">
      <c r="BB777" s="3"/>
    </row>
    <row r="778" spans="54:54" x14ac:dyDescent="0.25">
      <c r="BB778" s="3"/>
    </row>
    <row r="779" spans="54:54" x14ac:dyDescent="0.25">
      <c r="BB779" s="3"/>
    </row>
    <row r="780" spans="54:54" x14ac:dyDescent="0.25">
      <c r="BB780" s="3"/>
    </row>
    <row r="781" spans="54:54" x14ac:dyDescent="0.25">
      <c r="BB781" s="3"/>
    </row>
    <row r="782" spans="54:54" x14ac:dyDescent="0.25">
      <c r="BB782" s="3"/>
    </row>
    <row r="783" spans="54:54" x14ac:dyDescent="0.25">
      <c r="BB783" s="3"/>
    </row>
    <row r="784" spans="54:54" x14ac:dyDescent="0.25">
      <c r="BB784" s="3"/>
    </row>
    <row r="785" spans="54:54" x14ac:dyDescent="0.25">
      <c r="BB785" s="3"/>
    </row>
    <row r="786" spans="54:54" x14ac:dyDescent="0.25">
      <c r="BB786" s="3"/>
    </row>
    <row r="787" spans="54:54" x14ac:dyDescent="0.25">
      <c r="BB787" s="3"/>
    </row>
    <row r="788" spans="54:54" x14ac:dyDescent="0.25">
      <c r="BB788" s="3"/>
    </row>
    <row r="789" spans="54:54" x14ac:dyDescent="0.25">
      <c r="BB789" s="3"/>
    </row>
    <row r="790" spans="54:54" x14ac:dyDescent="0.25">
      <c r="BB790" s="3"/>
    </row>
    <row r="791" spans="54:54" x14ac:dyDescent="0.25">
      <c r="BB791" s="3"/>
    </row>
    <row r="792" spans="54:54" x14ac:dyDescent="0.25">
      <c r="BB792" s="3"/>
    </row>
    <row r="793" spans="54:54" x14ac:dyDescent="0.25">
      <c r="BB793" s="3"/>
    </row>
    <row r="794" spans="54:54" x14ac:dyDescent="0.25">
      <c r="BB794" s="3"/>
    </row>
    <row r="795" spans="54:54" x14ac:dyDescent="0.25">
      <c r="BB795" s="3"/>
    </row>
    <row r="796" spans="54:54" x14ac:dyDescent="0.25">
      <c r="BB796" s="3"/>
    </row>
    <row r="797" spans="54:54" x14ac:dyDescent="0.25">
      <c r="BB797" s="3"/>
    </row>
    <row r="798" spans="54:54" x14ac:dyDescent="0.25">
      <c r="BB798" s="3"/>
    </row>
    <row r="799" spans="54:54" x14ac:dyDescent="0.25">
      <c r="BB799" s="3"/>
    </row>
    <row r="800" spans="54:54" x14ac:dyDescent="0.25">
      <c r="BB800" s="3"/>
    </row>
    <row r="801" spans="54:54" x14ac:dyDescent="0.25">
      <c r="BB801" s="3"/>
    </row>
    <row r="802" spans="54:54" x14ac:dyDescent="0.25">
      <c r="BB802" s="3"/>
    </row>
    <row r="803" spans="54:54" x14ac:dyDescent="0.25">
      <c r="BB803" s="3"/>
    </row>
    <row r="804" spans="54:54" x14ac:dyDescent="0.25">
      <c r="BB804" s="3"/>
    </row>
    <row r="805" spans="54:54" x14ac:dyDescent="0.25">
      <c r="BB805" s="3"/>
    </row>
    <row r="806" spans="54:54" x14ac:dyDescent="0.25">
      <c r="BB806" s="3"/>
    </row>
    <row r="807" spans="54:54" x14ac:dyDescent="0.25">
      <c r="BB807" s="3"/>
    </row>
    <row r="808" spans="54:54" x14ac:dyDescent="0.25">
      <c r="BB808" s="3"/>
    </row>
    <row r="809" spans="54:54" x14ac:dyDescent="0.25">
      <c r="BB809" s="3"/>
    </row>
    <row r="810" spans="54:54" x14ac:dyDescent="0.25">
      <c r="BB810" s="3"/>
    </row>
    <row r="811" spans="54:54" x14ac:dyDescent="0.25">
      <c r="BB811" s="3"/>
    </row>
    <row r="812" spans="54:54" x14ac:dyDescent="0.25">
      <c r="BB812" s="3"/>
    </row>
    <row r="813" spans="54:54" x14ac:dyDescent="0.25">
      <c r="BB813" s="3"/>
    </row>
    <row r="814" spans="54:54" x14ac:dyDescent="0.25">
      <c r="BB814" s="3"/>
    </row>
    <row r="815" spans="54:54" x14ac:dyDescent="0.25">
      <c r="BB815" s="3"/>
    </row>
    <row r="816" spans="54:54" x14ac:dyDescent="0.25">
      <c r="BB816" s="3"/>
    </row>
    <row r="817" spans="54:54" x14ac:dyDescent="0.25">
      <c r="BB817" s="3"/>
    </row>
    <row r="818" spans="54:54" x14ac:dyDescent="0.25">
      <c r="BB818" s="3"/>
    </row>
    <row r="819" spans="54:54" x14ac:dyDescent="0.25">
      <c r="BB819" s="3"/>
    </row>
    <row r="820" spans="54:54" x14ac:dyDescent="0.25">
      <c r="BB820" s="3"/>
    </row>
    <row r="821" spans="54:54" x14ac:dyDescent="0.25">
      <c r="BB821" s="3"/>
    </row>
    <row r="822" spans="54:54" x14ac:dyDescent="0.25">
      <c r="BB822" s="3"/>
    </row>
    <row r="823" spans="54:54" x14ac:dyDescent="0.25">
      <c r="BB823" s="3"/>
    </row>
    <row r="824" spans="54:54" x14ac:dyDescent="0.25">
      <c r="BB824" s="3"/>
    </row>
    <row r="825" spans="54:54" x14ac:dyDescent="0.25">
      <c r="BB825" s="3"/>
    </row>
    <row r="826" spans="54:54" x14ac:dyDescent="0.25">
      <c r="BB826" s="3"/>
    </row>
    <row r="827" spans="54:54" x14ac:dyDescent="0.25">
      <c r="BB827" s="3"/>
    </row>
    <row r="828" spans="54:54" x14ac:dyDescent="0.25">
      <c r="BB828" s="3"/>
    </row>
    <row r="829" spans="54:54" x14ac:dyDescent="0.25">
      <c r="BB829" s="3"/>
    </row>
    <row r="830" spans="54:54" x14ac:dyDescent="0.25">
      <c r="BB830" s="3"/>
    </row>
    <row r="831" spans="54:54" x14ac:dyDescent="0.25">
      <c r="BB831" s="3"/>
    </row>
    <row r="832" spans="54:54" x14ac:dyDescent="0.25">
      <c r="BB832" s="3"/>
    </row>
    <row r="833" spans="54:54" x14ac:dyDescent="0.25">
      <c r="BB833" s="3"/>
    </row>
    <row r="834" spans="54:54" x14ac:dyDescent="0.25">
      <c r="BB834" s="3"/>
    </row>
    <row r="835" spans="54:54" x14ac:dyDescent="0.25">
      <c r="BB835" s="3"/>
    </row>
    <row r="836" spans="54:54" x14ac:dyDescent="0.25">
      <c r="BB836" s="3"/>
    </row>
    <row r="837" spans="54:54" x14ac:dyDescent="0.25">
      <c r="BB837" s="3"/>
    </row>
    <row r="838" spans="54:54" x14ac:dyDescent="0.25">
      <c r="BB838" s="3"/>
    </row>
    <row r="839" spans="54:54" x14ac:dyDescent="0.25">
      <c r="BB839" s="3"/>
    </row>
    <row r="840" spans="54:54" x14ac:dyDescent="0.25">
      <c r="BB840" s="3"/>
    </row>
    <row r="841" spans="54:54" x14ac:dyDescent="0.25">
      <c r="BB841" s="3"/>
    </row>
    <row r="842" spans="54:54" x14ac:dyDescent="0.25">
      <c r="BB842" s="3"/>
    </row>
    <row r="843" spans="54:54" x14ac:dyDescent="0.25">
      <c r="BB843" s="3"/>
    </row>
    <row r="844" spans="54:54" x14ac:dyDescent="0.25">
      <c r="BB844" s="3"/>
    </row>
    <row r="845" spans="54:54" x14ac:dyDescent="0.25">
      <c r="BB845" s="3"/>
    </row>
    <row r="846" spans="54:54" x14ac:dyDescent="0.25">
      <c r="BB846" s="3"/>
    </row>
    <row r="847" spans="54:54" x14ac:dyDescent="0.25">
      <c r="BB847" s="3"/>
    </row>
    <row r="848" spans="54:54" x14ac:dyDescent="0.25">
      <c r="BB848" s="3"/>
    </row>
    <row r="849" spans="54:54" x14ac:dyDescent="0.25">
      <c r="BB849" s="3"/>
    </row>
    <row r="850" spans="54:54" x14ac:dyDescent="0.25">
      <c r="BB850" s="3"/>
    </row>
    <row r="851" spans="54:54" x14ac:dyDescent="0.25">
      <c r="BB851" s="3"/>
    </row>
    <row r="852" spans="54:54" x14ac:dyDescent="0.25">
      <c r="BB852" s="3"/>
    </row>
    <row r="853" spans="54:54" x14ac:dyDescent="0.25">
      <c r="BB853" s="3"/>
    </row>
    <row r="854" spans="54:54" x14ac:dyDescent="0.25">
      <c r="BB854" s="3"/>
    </row>
    <row r="855" spans="54:54" x14ac:dyDescent="0.25">
      <c r="BB855" s="3"/>
    </row>
    <row r="856" spans="54:54" x14ac:dyDescent="0.25">
      <c r="BB856" s="3"/>
    </row>
    <row r="857" spans="54:54" x14ac:dyDescent="0.25">
      <c r="BB857" s="3"/>
    </row>
    <row r="858" spans="54:54" x14ac:dyDescent="0.25">
      <c r="BB858" s="3"/>
    </row>
    <row r="859" spans="54:54" x14ac:dyDescent="0.25">
      <c r="BB859" s="3"/>
    </row>
    <row r="860" spans="54:54" x14ac:dyDescent="0.25">
      <c r="BB860" s="3"/>
    </row>
    <row r="861" spans="54:54" x14ac:dyDescent="0.25">
      <c r="BB861" s="3"/>
    </row>
    <row r="862" spans="54:54" x14ac:dyDescent="0.25">
      <c r="BB862" s="3"/>
    </row>
    <row r="863" spans="54:54" x14ac:dyDescent="0.25">
      <c r="BB863" s="3"/>
    </row>
    <row r="864" spans="54:54" x14ac:dyDescent="0.25">
      <c r="BB864" s="3"/>
    </row>
    <row r="865" spans="54:54" x14ac:dyDescent="0.25">
      <c r="BB865" s="3"/>
    </row>
    <row r="866" spans="54:54" x14ac:dyDescent="0.25">
      <c r="BB866" s="3"/>
    </row>
    <row r="867" spans="54:54" x14ac:dyDescent="0.25">
      <c r="BB867" s="3"/>
    </row>
    <row r="868" spans="54:54" x14ac:dyDescent="0.25">
      <c r="BB868" s="3"/>
    </row>
    <row r="869" spans="54:54" x14ac:dyDescent="0.25">
      <c r="BB869" s="3"/>
    </row>
    <row r="870" spans="54:54" x14ac:dyDescent="0.25">
      <c r="BB870" s="3"/>
    </row>
    <row r="871" spans="54:54" x14ac:dyDescent="0.25">
      <c r="BB871" s="3"/>
    </row>
    <row r="872" spans="54:54" x14ac:dyDescent="0.25">
      <c r="BB872" s="3"/>
    </row>
    <row r="873" spans="54:54" x14ac:dyDescent="0.25">
      <c r="BB873" s="3"/>
    </row>
    <row r="874" spans="54:54" x14ac:dyDescent="0.25">
      <c r="BB874" s="3"/>
    </row>
    <row r="875" spans="54:54" x14ac:dyDescent="0.25">
      <c r="BB875" s="3"/>
    </row>
    <row r="876" spans="54:54" x14ac:dyDescent="0.25">
      <c r="BB876" s="3"/>
    </row>
    <row r="877" spans="54:54" x14ac:dyDescent="0.25">
      <c r="BB877" s="3"/>
    </row>
    <row r="878" spans="54:54" x14ac:dyDescent="0.25">
      <c r="BB878" s="3"/>
    </row>
    <row r="879" spans="54:54" x14ac:dyDescent="0.25">
      <c r="BB879" s="3"/>
    </row>
    <row r="880" spans="54:54" x14ac:dyDescent="0.25">
      <c r="BB880" s="3"/>
    </row>
    <row r="881" spans="54:54" x14ac:dyDescent="0.25">
      <c r="BB881" s="3"/>
    </row>
    <row r="882" spans="54:54" x14ac:dyDescent="0.25">
      <c r="BB882" s="3"/>
    </row>
    <row r="883" spans="54:54" x14ac:dyDescent="0.25">
      <c r="BB883" s="3"/>
    </row>
    <row r="884" spans="54:54" x14ac:dyDescent="0.25">
      <c r="BB884" s="3"/>
    </row>
    <row r="885" spans="54:54" x14ac:dyDescent="0.25">
      <c r="BB885" s="3"/>
    </row>
    <row r="886" spans="54:54" x14ac:dyDescent="0.25">
      <c r="BB886" s="3"/>
    </row>
    <row r="887" spans="54:54" x14ac:dyDescent="0.25">
      <c r="BB887" s="3"/>
    </row>
    <row r="888" spans="54:54" x14ac:dyDescent="0.25">
      <c r="BB888" s="3"/>
    </row>
    <row r="889" spans="54:54" x14ac:dyDescent="0.25">
      <c r="BB889" s="3"/>
    </row>
    <row r="890" spans="54:54" x14ac:dyDescent="0.25">
      <c r="BB890" s="3"/>
    </row>
    <row r="891" spans="54:54" x14ac:dyDescent="0.25">
      <c r="BB891" s="3"/>
    </row>
    <row r="892" spans="54:54" x14ac:dyDescent="0.25">
      <c r="BB892" s="3"/>
    </row>
    <row r="893" spans="54:54" x14ac:dyDescent="0.25">
      <c r="BB893" s="3"/>
    </row>
    <row r="894" spans="54:54" x14ac:dyDescent="0.25">
      <c r="BB894" s="3"/>
    </row>
    <row r="895" spans="54:54" x14ac:dyDescent="0.25">
      <c r="BB895" s="3"/>
    </row>
    <row r="896" spans="54:54" x14ac:dyDescent="0.25">
      <c r="BB896" s="3"/>
    </row>
    <row r="897" spans="54:54" x14ac:dyDescent="0.25">
      <c r="BB897" s="3"/>
    </row>
    <row r="898" spans="54:54" x14ac:dyDescent="0.25">
      <c r="BB898" s="3"/>
    </row>
    <row r="899" spans="54:54" x14ac:dyDescent="0.25">
      <c r="BB899" s="3"/>
    </row>
    <row r="900" spans="54:54" x14ac:dyDescent="0.25">
      <c r="BB900" s="3"/>
    </row>
    <row r="901" spans="54:54" x14ac:dyDescent="0.25">
      <c r="BB901" s="3"/>
    </row>
    <row r="902" spans="54:54" x14ac:dyDescent="0.25">
      <c r="BB902" s="3"/>
    </row>
    <row r="903" spans="54:54" x14ac:dyDescent="0.25">
      <c r="BB903" s="3"/>
    </row>
    <row r="904" spans="54:54" x14ac:dyDescent="0.25">
      <c r="BB904" s="3"/>
    </row>
    <row r="905" spans="54:54" x14ac:dyDescent="0.25">
      <c r="BB905" s="3"/>
    </row>
    <row r="906" spans="54:54" x14ac:dyDescent="0.25">
      <c r="BB906" s="3"/>
    </row>
    <row r="907" spans="54:54" x14ac:dyDescent="0.25">
      <c r="BB907" s="3"/>
    </row>
    <row r="908" spans="54:54" x14ac:dyDescent="0.25">
      <c r="BB908" s="3"/>
    </row>
    <row r="909" spans="54:54" x14ac:dyDescent="0.25">
      <c r="BB909" s="3"/>
    </row>
    <row r="910" spans="54:54" x14ac:dyDescent="0.25">
      <c r="BB910" s="3"/>
    </row>
    <row r="911" spans="54:54" x14ac:dyDescent="0.25">
      <c r="BB911" s="3"/>
    </row>
    <row r="912" spans="54:54" x14ac:dyDescent="0.25">
      <c r="BB912" s="3"/>
    </row>
    <row r="913" spans="54:54" x14ac:dyDescent="0.25">
      <c r="BB913" s="3"/>
    </row>
    <row r="914" spans="54:54" x14ac:dyDescent="0.25">
      <c r="BB914" s="3"/>
    </row>
    <row r="915" spans="54:54" x14ac:dyDescent="0.25">
      <c r="BB915" s="3"/>
    </row>
    <row r="916" spans="54:54" x14ac:dyDescent="0.25">
      <c r="BB916" s="3"/>
    </row>
    <row r="917" spans="54:54" x14ac:dyDescent="0.25">
      <c r="BB917" s="3"/>
    </row>
    <row r="918" spans="54:54" x14ac:dyDescent="0.25">
      <c r="BB918" s="3"/>
    </row>
    <row r="919" spans="54:54" x14ac:dyDescent="0.25">
      <c r="BB919" s="3"/>
    </row>
    <row r="920" spans="54:54" x14ac:dyDescent="0.25">
      <c r="BB920" s="3"/>
    </row>
    <row r="921" spans="54:54" x14ac:dyDescent="0.25">
      <c r="BB921" s="3"/>
    </row>
    <row r="922" spans="54:54" x14ac:dyDescent="0.25">
      <c r="BB922" s="3"/>
    </row>
    <row r="923" spans="54:54" x14ac:dyDescent="0.25">
      <c r="BB923" s="3"/>
    </row>
    <row r="924" spans="54:54" x14ac:dyDescent="0.25">
      <c r="BB924" s="3"/>
    </row>
    <row r="925" spans="54:54" x14ac:dyDescent="0.25">
      <c r="BB925" s="3"/>
    </row>
    <row r="926" spans="54:54" x14ac:dyDescent="0.25">
      <c r="BB926" s="3"/>
    </row>
    <row r="927" spans="54:54" x14ac:dyDescent="0.25">
      <c r="BB927" s="3"/>
    </row>
    <row r="928" spans="54:54" x14ac:dyDescent="0.25">
      <c r="BB928" s="3"/>
    </row>
    <row r="929" spans="54:54" x14ac:dyDescent="0.25">
      <c r="BB929" s="3"/>
    </row>
    <row r="930" spans="54:54" x14ac:dyDescent="0.25">
      <c r="BB930" s="3"/>
    </row>
    <row r="931" spans="54:54" x14ac:dyDescent="0.25">
      <c r="BB931" s="3"/>
    </row>
    <row r="932" spans="54:54" x14ac:dyDescent="0.25">
      <c r="BB932" s="3"/>
    </row>
    <row r="933" spans="54:54" x14ac:dyDescent="0.25">
      <c r="BB933" s="3"/>
    </row>
    <row r="934" spans="54:54" x14ac:dyDescent="0.25">
      <c r="BB934" s="3"/>
    </row>
    <row r="935" spans="54:54" x14ac:dyDescent="0.25">
      <c r="BB935" s="3"/>
    </row>
    <row r="936" spans="54:54" x14ac:dyDescent="0.25">
      <c r="BB936" s="3"/>
    </row>
    <row r="937" spans="54:54" x14ac:dyDescent="0.25">
      <c r="BB937" s="3"/>
    </row>
    <row r="938" spans="54:54" x14ac:dyDescent="0.25">
      <c r="BB938" s="3"/>
    </row>
    <row r="939" spans="54:54" x14ac:dyDescent="0.25">
      <c r="BB939" s="3"/>
    </row>
    <row r="940" spans="54:54" x14ac:dyDescent="0.25">
      <c r="BB940" s="3"/>
    </row>
    <row r="941" spans="54:54" x14ac:dyDescent="0.25">
      <c r="BB941" s="3"/>
    </row>
    <row r="942" spans="54:54" x14ac:dyDescent="0.25">
      <c r="BB942" s="3"/>
    </row>
    <row r="943" spans="54:54" x14ac:dyDescent="0.25">
      <c r="BB943" s="3"/>
    </row>
    <row r="944" spans="54:54" x14ac:dyDescent="0.25">
      <c r="BB944" s="3"/>
    </row>
    <row r="945" spans="54:54" x14ac:dyDescent="0.25">
      <c r="BB945" s="3"/>
    </row>
    <row r="946" spans="54:54" x14ac:dyDescent="0.25">
      <c r="BB946" s="3"/>
    </row>
    <row r="947" spans="54:54" x14ac:dyDescent="0.25">
      <c r="BB947" s="3"/>
    </row>
    <row r="948" spans="54:54" x14ac:dyDescent="0.25">
      <c r="BB948" s="3"/>
    </row>
    <row r="949" spans="54:54" x14ac:dyDescent="0.25">
      <c r="BB949" s="3"/>
    </row>
    <row r="950" spans="54:54" x14ac:dyDescent="0.25">
      <c r="BB950" s="3"/>
    </row>
    <row r="951" spans="54:54" x14ac:dyDescent="0.25">
      <c r="BB951" s="3"/>
    </row>
    <row r="952" spans="54:54" x14ac:dyDescent="0.25">
      <c r="BB952" s="3"/>
    </row>
    <row r="953" spans="54:54" x14ac:dyDescent="0.25">
      <c r="BB953" s="3"/>
    </row>
    <row r="954" spans="54:54" x14ac:dyDescent="0.25">
      <c r="BB954" s="3"/>
    </row>
    <row r="955" spans="54:54" x14ac:dyDescent="0.25">
      <c r="BB955" s="3"/>
    </row>
    <row r="956" spans="54:54" x14ac:dyDescent="0.25">
      <c r="BB956" s="3"/>
    </row>
    <row r="957" spans="54:54" x14ac:dyDescent="0.25">
      <c r="BB957" s="3"/>
    </row>
    <row r="958" spans="54:54" x14ac:dyDescent="0.25">
      <c r="BB958" s="3"/>
    </row>
    <row r="959" spans="54:54" x14ac:dyDescent="0.25">
      <c r="BB959" s="3"/>
    </row>
    <row r="960" spans="54:54" x14ac:dyDescent="0.25">
      <c r="BB960" s="3"/>
    </row>
    <row r="961" spans="54:54" x14ac:dyDescent="0.25">
      <c r="BB961" s="3"/>
    </row>
    <row r="962" spans="54:54" x14ac:dyDescent="0.25">
      <c r="BB962" s="3"/>
    </row>
    <row r="963" spans="54:54" x14ac:dyDescent="0.25">
      <c r="BB963" s="3"/>
    </row>
    <row r="964" spans="54:54" x14ac:dyDescent="0.25">
      <c r="BB964" s="3"/>
    </row>
    <row r="965" spans="54:54" x14ac:dyDescent="0.25">
      <c r="BB965" s="3"/>
    </row>
    <row r="966" spans="54:54" x14ac:dyDescent="0.25">
      <c r="BB966" s="3"/>
    </row>
    <row r="967" spans="54:54" x14ac:dyDescent="0.25">
      <c r="BB967" s="3"/>
    </row>
    <row r="968" spans="54:54" x14ac:dyDescent="0.25">
      <c r="BB968" s="3"/>
    </row>
    <row r="969" spans="54:54" x14ac:dyDescent="0.25">
      <c r="BB969" s="3"/>
    </row>
    <row r="970" spans="54:54" x14ac:dyDescent="0.25">
      <c r="BB970" s="3"/>
    </row>
    <row r="971" spans="54:54" x14ac:dyDescent="0.25">
      <c r="BB971" s="3"/>
    </row>
    <row r="972" spans="54:54" x14ac:dyDescent="0.25">
      <c r="BB972" s="3"/>
    </row>
    <row r="973" spans="54:54" x14ac:dyDescent="0.25">
      <c r="BB973" s="3"/>
    </row>
    <row r="974" spans="54:54" x14ac:dyDescent="0.25">
      <c r="BB974" s="3"/>
    </row>
    <row r="975" spans="54:54" x14ac:dyDescent="0.25">
      <c r="BB975" s="3"/>
    </row>
    <row r="976" spans="54:54" x14ac:dyDescent="0.25">
      <c r="BB976" s="3"/>
    </row>
    <row r="977" spans="54:54" x14ac:dyDescent="0.25">
      <c r="BB977" s="3"/>
    </row>
    <row r="978" spans="54:54" x14ac:dyDescent="0.25">
      <c r="BB978" s="3"/>
    </row>
    <row r="979" spans="54:54" x14ac:dyDescent="0.25">
      <c r="BB979" s="3"/>
    </row>
    <row r="980" spans="54:54" x14ac:dyDescent="0.25">
      <c r="BB980" s="3"/>
    </row>
    <row r="981" spans="54:54" x14ac:dyDescent="0.25">
      <c r="BB981" s="3"/>
    </row>
    <row r="982" spans="54:54" x14ac:dyDescent="0.25">
      <c r="BB982" s="3"/>
    </row>
    <row r="983" spans="54:54" x14ac:dyDescent="0.25">
      <c r="BB983" s="3"/>
    </row>
    <row r="984" spans="54:54" x14ac:dyDescent="0.25">
      <c r="BB984" s="3"/>
    </row>
    <row r="985" spans="54:54" x14ac:dyDescent="0.25">
      <c r="BB985" s="3"/>
    </row>
    <row r="986" spans="54:54" x14ac:dyDescent="0.25">
      <c r="BB986" s="3"/>
    </row>
    <row r="987" spans="54:54" x14ac:dyDescent="0.25">
      <c r="BB987" s="3"/>
    </row>
    <row r="988" spans="54:54" x14ac:dyDescent="0.25">
      <c r="BB988" s="3"/>
    </row>
    <row r="989" spans="54:54" x14ac:dyDescent="0.25">
      <c r="BB989" s="3"/>
    </row>
    <row r="990" spans="54:54" x14ac:dyDescent="0.25">
      <c r="BB990" s="3"/>
    </row>
    <row r="991" spans="54:54" x14ac:dyDescent="0.25">
      <c r="BB991" s="3"/>
    </row>
    <row r="992" spans="54:54" x14ac:dyDescent="0.25">
      <c r="BB992" s="3"/>
    </row>
    <row r="993" spans="54:54" x14ac:dyDescent="0.25">
      <c r="BB993" s="3"/>
    </row>
    <row r="994" spans="54:54" x14ac:dyDescent="0.25">
      <c r="BB994" s="3"/>
    </row>
    <row r="995" spans="54:54" x14ac:dyDescent="0.25">
      <c r="BB995" s="3"/>
    </row>
    <row r="996" spans="54:54" x14ac:dyDescent="0.25">
      <c r="BB996" s="3"/>
    </row>
    <row r="997" spans="54:54" x14ac:dyDescent="0.25">
      <c r="BB997" s="3"/>
    </row>
    <row r="998" spans="54:54" x14ac:dyDescent="0.25">
      <c r="BB998" s="3"/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03"/>
  <sheetViews>
    <sheetView topLeftCell="AL1" workbookViewId="0">
      <selection activeCell="BI39" sqref="BI39"/>
    </sheetView>
  </sheetViews>
  <sheetFormatPr baseColWidth="10" defaultRowHeight="15" x14ac:dyDescent="0.25"/>
  <cols>
    <col min="1" max="1" width="30.28515625" style="1" customWidth="1"/>
    <col min="2" max="56" width="8.7109375" style="1" customWidth="1"/>
    <col min="57" max="57" width="8.7109375" style="2" customWidth="1"/>
    <col min="58" max="58" width="6.28515625" style="2" customWidth="1"/>
    <col min="59" max="59" width="8.7109375" style="2" customWidth="1"/>
    <col min="60" max="16384" width="11.42578125" style="1"/>
  </cols>
  <sheetData>
    <row r="1" spans="1:59" x14ac:dyDescent="0.25">
      <c r="A1" s="51" t="s">
        <v>62</v>
      </c>
      <c r="B1" s="52"/>
      <c r="C1" s="52"/>
      <c r="D1" s="52"/>
      <c r="E1" s="52"/>
      <c r="F1" s="52"/>
      <c r="G1" s="52"/>
      <c r="H1" s="52"/>
      <c r="BF1" s="3"/>
    </row>
    <row r="2" spans="1:59" x14ac:dyDescent="0.25">
      <c r="BF2" s="3"/>
    </row>
    <row r="3" spans="1:59" ht="15.75" x14ac:dyDescent="0.25">
      <c r="A3" s="4" t="s">
        <v>0</v>
      </c>
      <c r="D3" s="25"/>
      <c r="BF3" s="3"/>
    </row>
    <row r="4" spans="1:59" x14ac:dyDescent="0.25">
      <c r="D4" s="4"/>
      <c r="E4" s="4"/>
      <c r="BF4" s="3"/>
    </row>
    <row r="5" spans="1:59" x14ac:dyDescent="0.25">
      <c r="A5" s="5" t="s">
        <v>1</v>
      </c>
      <c r="B5" s="6">
        <f>5+8+3+(2*3)</f>
        <v>22</v>
      </c>
      <c r="C5" s="6">
        <f>(5*8)+8+(2*3)+1</f>
        <v>55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7"/>
      <c r="BF5" s="7"/>
      <c r="BG5" s="7"/>
    </row>
    <row r="6" spans="1:59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7"/>
      <c r="BF6" s="7"/>
      <c r="BG6" s="7"/>
    </row>
    <row r="7" spans="1:59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7"/>
      <c r="BF7" s="7"/>
      <c r="BG7" s="7"/>
    </row>
    <row r="8" spans="1:59" ht="19.5" x14ac:dyDescent="0.35">
      <c r="A8" s="5" t="s">
        <v>2</v>
      </c>
      <c r="B8" s="8" t="s">
        <v>13</v>
      </c>
      <c r="C8" s="8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6" t="s">
        <v>30</v>
      </c>
      <c r="T8" s="6" t="s">
        <v>31</v>
      </c>
      <c r="U8" s="6" t="s">
        <v>32</v>
      </c>
      <c r="V8" s="6" t="s">
        <v>33</v>
      </c>
      <c r="W8" s="6" t="s">
        <v>34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45</v>
      </c>
      <c r="AI8" s="6" t="s">
        <v>46</v>
      </c>
      <c r="AJ8" s="6" t="s">
        <v>47</v>
      </c>
      <c r="AK8" s="6" t="s">
        <v>48</v>
      </c>
      <c r="AL8" s="6" t="s">
        <v>49</v>
      </c>
      <c r="AM8" s="6" t="s">
        <v>50</v>
      </c>
      <c r="AN8" s="6" t="s">
        <v>51</v>
      </c>
      <c r="AO8" s="6" t="s">
        <v>52</v>
      </c>
      <c r="AP8" s="6" t="s">
        <v>94</v>
      </c>
      <c r="AQ8" s="6" t="s">
        <v>95</v>
      </c>
      <c r="AR8" s="6" t="s">
        <v>96</v>
      </c>
      <c r="AS8" s="6" t="s">
        <v>97</v>
      </c>
      <c r="AT8" s="6" t="s">
        <v>98</v>
      </c>
      <c r="AU8" s="6" t="s">
        <v>99</v>
      </c>
      <c r="AV8" s="6" t="s">
        <v>100</v>
      </c>
      <c r="AW8" s="6" t="s">
        <v>101</v>
      </c>
      <c r="AX8" s="26" t="s">
        <v>63</v>
      </c>
      <c r="AY8" s="26" t="s">
        <v>102</v>
      </c>
      <c r="AZ8" s="26" t="s">
        <v>64</v>
      </c>
      <c r="BA8" s="26" t="s">
        <v>65</v>
      </c>
      <c r="BB8" s="26" t="s">
        <v>66</v>
      </c>
      <c r="BC8" s="26" t="s">
        <v>67</v>
      </c>
      <c r="BD8" s="6" t="s">
        <v>68</v>
      </c>
      <c r="BE8" s="6" t="s">
        <v>8</v>
      </c>
      <c r="BF8" s="3" t="s">
        <v>9</v>
      </c>
      <c r="BG8" s="7" t="s">
        <v>10</v>
      </c>
    </row>
    <row r="9" spans="1:59" ht="15.75" thickBot="1" x14ac:dyDescent="0.3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7"/>
      <c r="BF9" s="7"/>
      <c r="BG9" s="7"/>
    </row>
    <row r="10" spans="1:59" ht="15.75" thickBot="1" x14ac:dyDescent="0.3">
      <c r="A10" s="5" t="s">
        <v>3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7">
        <v>1</v>
      </c>
      <c r="BE10" s="48">
        <f>SUMPRODUCT(B10:BD10,xj)</f>
        <v>36.000000000000298</v>
      </c>
    </row>
    <row r="11" spans="1:59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7"/>
      <c r="BF11" s="7"/>
      <c r="BG11" s="7"/>
    </row>
    <row r="12" spans="1:59" x14ac:dyDescent="0.25">
      <c r="A12" s="5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7"/>
      <c r="BF12" s="7"/>
      <c r="BG12" s="7"/>
    </row>
    <row r="13" spans="1:59" x14ac:dyDescent="0.25">
      <c r="A13" s="9" t="s">
        <v>77</v>
      </c>
      <c r="B13" s="28">
        <v>1</v>
      </c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42">
        <f t="shared" ref="BE13:BE34" si="0">SUMPRODUCT(B13:BD13,xj)</f>
        <v>1</v>
      </c>
      <c r="BF13" s="15" t="s">
        <v>7</v>
      </c>
      <c r="BG13" s="32">
        <v>1</v>
      </c>
    </row>
    <row r="14" spans="1:59" x14ac:dyDescent="0.25">
      <c r="A14" s="9" t="s">
        <v>78</v>
      </c>
      <c r="B14" s="30"/>
      <c r="C14" s="8"/>
      <c r="D14" s="8"/>
      <c r="E14" s="8"/>
      <c r="F14" s="8"/>
      <c r="G14" s="8"/>
      <c r="H14" s="8"/>
      <c r="I14" s="8"/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43">
        <f t="shared" si="0"/>
        <v>1</v>
      </c>
      <c r="BF14" s="11" t="s">
        <v>7</v>
      </c>
      <c r="BG14" s="33">
        <v>1</v>
      </c>
    </row>
    <row r="15" spans="1:59" x14ac:dyDescent="0.25">
      <c r="A15" s="9" t="s">
        <v>79</v>
      </c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43">
        <f t="shared" si="0"/>
        <v>1</v>
      </c>
      <c r="BF15" s="11" t="s">
        <v>7</v>
      </c>
      <c r="BG15" s="33">
        <v>1</v>
      </c>
    </row>
    <row r="16" spans="1:59" x14ac:dyDescent="0.25">
      <c r="A16" s="9" t="s">
        <v>80</v>
      </c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43">
        <f t="shared" si="0"/>
        <v>1.0000000000000002</v>
      </c>
      <c r="BF16" s="11" t="s">
        <v>7</v>
      </c>
      <c r="BG16" s="33">
        <v>1</v>
      </c>
    </row>
    <row r="17" spans="1:59" x14ac:dyDescent="0.25">
      <c r="A17" s="9" t="s">
        <v>81</v>
      </c>
      <c r="B17" s="3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44">
        <f t="shared" si="0"/>
        <v>0.99999999999999978</v>
      </c>
      <c r="BF17" s="19" t="s">
        <v>7</v>
      </c>
      <c r="BG17" s="41">
        <v>1</v>
      </c>
    </row>
    <row r="18" spans="1:59" x14ac:dyDescent="0.25">
      <c r="A18" s="9" t="s">
        <v>76</v>
      </c>
      <c r="B18" s="30">
        <v>1</v>
      </c>
      <c r="C18" s="8"/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>
        <v>1</v>
      </c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/>
      <c r="AK18" s="8"/>
      <c r="AL18" s="8"/>
      <c r="AM18" s="8"/>
      <c r="AN18" s="8"/>
      <c r="AO18" s="8"/>
      <c r="AP18" s="8">
        <v>-1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43">
        <f t="shared" si="0"/>
        <v>0</v>
      </c>
      <c r="BF18" s="11" t="s">
        <v>7</v>
      </c>
      <c r="BG18" s="33">
        <v>0</v>
      </c>
    </row>
    <row r="19" spans="1:59" hidden="1" x14ac:dyDescent="0.25">
      <c r="A19" s="9" t="s">
        <v>82</v>
      </c>
      <c r="B19" s="30"/>
      <c r="C19" s="8">
        <v>1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/>
      <c r="X19" s="8"/>
      <c r="Y19" s="8"/>
      <c r="Z19" s="8"/>
      <c r="AA19" s="8">
        <v>1</v>
      </c>
      <c r="AB19" s="8"/>
      <c r="AC19" s="8"/>
      <c r="AD19" s="8"/>
      <c r="AE19" s="8"/>
      <c r="AF19" s="8"/>
      <c r="AG19" s="8"/>
      <c r="AH19" s="8"/>
      <c r="AI19" s="8">
        <v>1</v>
      </c>
      <c r="AJ19" s="8"/>
      <c r="AK19" s="8"/>
      <c r="AL19" s="8"/>
      <c r="AM19" s="8"/>
      <c r="AN19" s="8"/>
      <c r="AO19" s="8"/>
      <c r="AP19" s="8"/>
      <c r="AQ19" s="8">
        <v>-1</v>
      </c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43">
        <f t="shared" si="0"/>
        <v>0</v>
      </c>
      <c r="BF19" s="11" t="s">
        <v>7</v>
      </c>
      <c r="BG19" s="33">
        <v>0</v>
      </c>
    </row>
    <row r="20" spans="1:59" hidden="1" x14ac:dyDescent="0.25">
      <c r="A20" s="9" t="s">
        <v>83</v>
      </c>
      <c r="B20" s="30"/>
      <c r="C20" s="8"/>
      <c r="D20" s="8">
        <v>1</v>
      </c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/>
      <c r="Y20" s="8"/>
      <c r="Z20" s="8"/>
      <c r="AA20" s="8"/>
      <c r="AB20" s="8">
        <v>1</v>
      </c>
      <c r="AC20" s="8"/>
      <c r="AD20" s="8"/>
      <c r="AE20" s="8"/>
      <c r="AF20" s="8"/>
      <c r="AG20" s="8"/>
      <c r="AH20" s="8"/>
      <c r="AI20" s="8"/>
      <c r="AJ20" s="8">
        <v>1</v>
      </c>
      <c r="AK20" s="8"/>
      <c r="AL20" s="8"/>
      <c r="AM20" s="8"/>
      <c r="AN20" s="8"/>
      <c r="AO20" s="8"/>
      <c r="AP20" s="8"/>
      <c r="AQ20" s="8"/>
      <c r="AR20" s="8">
        <v>-1</v>
      </c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43">
        <f t="shared" si="0"/>
        <v>0</v>
      </c>
      <c r="BF20" s="11" t="s">
        <v>7</v>
      </c>
      <c r="BG20" s="33">
        <v>0</v>
      </c>
    </row>
    <row r="21" spans="1:59" hidden="1" x14ac:dyDescent="0.25">
      <c r="A21" s="9" t="s">
        <v>84</v>
      </c>
      <c r="B21" s="30"/>
      <c r="C21" s="8"/>
      <c r="D21" s="8"/>
      <c r="E21" s="8"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>
        <v>1</v>
      </c>
      <c r="V21" s="8"/>
      <c r="W21" s="8"/>
      <c r="X21" s="8"/>
      <c r="Y21" s="8"/>
      <c r="Z21" s="8"/>
      <c r="AA21" s="8"/>
      <c r="AB21" s="8"/>
      <c r="AC21" s="8">
        <v>1</v>
      </c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>
        <v>-1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43">
        <f t="shared" si="0"/>
        <v>2.2204460492503131E-16</v>
      </c>
      <c r="BF21" s="11" t="s">
        <v>7</v>
      </c>
      <c r="BG21" s="33">
        <v>0</v>
      </c>
    </row>
    <row r="22" spans="1:59" hidden="1" x14ac:dyDescent="0.25">
      <c r="A22" s="9" t="s">
        <v>85</v>
      </c>
      <c r="B22" s="30"/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/>
      <c r="T22" s="8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/>
      <c r="AQ22" s="8"/>
      <c r="AR22" s="8"/>
      <c r="AS22" s="8"/>
      <c r="AT22" s="8">
        <v>-1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43">
        <f t="shared" si="0"/>
        <v>-2.6973552770516925E-16</v>
      </c>
      <c r="BF22" s="11" t="s">
        <v>7</v>
      </c>
      <c r="BG22" s="33">
        <v>0</v>
      </c>
    </row>
    <row r="23" spans="1:59" hidden="1" x14ac:dyDescent="0.25">
      <c r="A23" s="9" t="s">
        <v>86</v>
      </c>
      <c r="B23" s="30"/>
      <c r="C23" s="8"/>
      <c r="D23" s="8"/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/>
      <c r="AC23" s="8"/>
      <c r="AD23" s="8"/>
      <c r="AE23" s="8">
        <v>1</v>
      </c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  <c r="AS23" s="8"/>
      <c r="AT23" s="8"/>
      <c r="AU23" s="8">
        <v>-1</v>
      </c>
      <c r="AV23" s="8"/>
      <c r="AW23" s="8"/>
      <c r="AX23" s="8"/>
      <c r="AY23" s="8"/>
      <c r="AZ23" s="8"/>
      <c r="BA23" s="8"/>
      <c r="BB23" s="8"/>
      <c r="BC23" s="8"/>
      <c r="BD23" s="8"/>
      <c r="BE23" s="43">
        <f t="shared" si="0"/>
        <v>-1.4541861638461776E-17</v>
      </c>
      <c r="BF23" s="11" t="s">
        <v>7</v>
      </c>
      <c r="BG23" s="33">
        <v>0</v>
      </c>
    </row>
    <row r="24" spans="1:59" hidden="1" x14ac:dyDescent="0.25">
      <c r="A24" s="9" t="s">
        <v>87</v>
      </c>
      <c r="B24" s="30"/>
      <c r="C24" s="8"/>
      <c r="D24" s="8"/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8"/>
      <c r="P24" s="8">
        <v>1</v>
      </c>
      <c r="Q24" s="8"/>
      <c r="R24" s="8"/>
      <c r="S24" s="8"/>
      <c r="T24" s="8"/>
      <c r="U24" s="8"/>
      <c r="V24" s="8"/>
      <c r="W24" s="8"/>
      <c r="X24" s="8">
        <v>1</v>
      </c>
      <c r="Y24" s="8"/>
      <c r="Z24" s="8"/>
      <c r="AA24" s="8"/>
      <c r="AB24" s="8"/>
      <c r="AC24" s="8"/>
      <c r="AD24" s="8"/>
      <c r="AE24" s="8"/>
      <c r="AF24" s="8">
        <v>1</v>
      </c>
      <c r="AG24" s="8"/>
      <c r="AH24" s="8"/>
      <c r="AI24" s="8"/>
      <c r="AJ24" s="8"/>
      <c r="AK24" s="8"/>
      <c r="AL24" s="8"/>
      <c r="AM24" s="8"/>
      <c r="AN24" s="8">
        <v>1</v>
      </c>
      <c r="AO24" s="8"/>
      <c r="AP24" s="8"/>
      <c r="AQ24" s="8"/>
      <c r="AR24" s="8"/>
      <c r="AS24" s="8"/>
      <c r="AT24" s="8"/>
      <c r="AU24" s="8"/>
      <c r="AV24" s="8">
        <v>-1</v>
      </c>
      <c r="AW24" s="8"/>
      <c r="AX24" s="8"/>
      <c r="AY24" s="8"/>
      <c r="AZ24" s="8"/>
      <c r="BA24" s="8"/>
      <c r="BB24" s="8"/>
      <c r="BC24" s="8"/>
      <c r="BD24" s="8"/>
      <c r="BE24" s="43">
        <f t="shared" si="0"/>
        <v>1.1102230246251565E-16</v>
      </c>
      <c r="BF24" s="11" t="s">
        <v>7</v>
      </c>
      <c r="BG24" s="33">
        <v>0</v>
      </c>
    </row>
    <row r="25" spans="1:59" x14ac:dyDescent="0.25">
      <c r="A25" s="9" t="s">
        <v>88</v>
      </c>
      <c r="B25" s="31"/>
      <c r="C25" s="12"/>
      <c r="D25" s="12"/>
      <c r="E25" s="12"/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12"/>
      <c r="Q25" s="12">
        <v>1</v>
      </c>
      <c r="R25" s="12"/>
      <c r="S25" s="12"/>
      <c r="T25" s="12"/>
      <c r="U25" s="12"/>
      <c r="V25" s="12"/>
      <c r="W25" s="12"/>
      <c r="X25" s="12"/>
      <c r="Y25" s="12">
        <v>1</v>
      </c>
      <c r="Z25" s="12"/>
      <c r="AA25" s="12"/>
      <c r="AB25" s="12"/>
      <c r="AC25" s="12"/>
      <c r="AD25" s="12"/>
      <c r="AE25" s="12"/>
      <c r="AF25" s="12"/>
      <c r="AG25" s="12">
        <v>1</v>
      </c>
      <c r="AH25" s="12"/>
      <c r="AI25" s="12"/>
      <c r="AJ25" s="12"/>
      <c r="AK25" s="12"/>
      <c r="AL25" s="12"/>
      <c r="AM25" s="12"/>
      <c r="AN25" s="12"/>
      <c r="AO25" s="12">
        <v>1</v>
      </c>
      <c r="AP25" s="12"/>
      <c r="AQ25" s="12"/>
      <c r="AR25" s="12"/>
      <c r="AS25" s="12"/>
      <c r="AT25" s="12"/>
      <c r="AU25" s="12"/>
      <c r="AV25" s="12"/>
      <c r="AW25" s="12">
        <v>-1</v>
      </c>
      <c r="AX25" s="12"/>
      <c r="AY25" s="12"/>
      <c r="AZ25" s="12"/>
      <c r="BA25" s="12"/>
      <c r="BB25" s="12"/>
      <c r="BC25" s="12"/>
      <c r="BD25" s="12"/>
      <c r="BE25" s="43">
        <f t="shared" si="0"/>
        <v>0</v>
      </c>
      <c r="BF25" s="11" t="s">
        <v>7</v>
      </c>
      <c r="BG25" s="33">
        <v>0</v>
      </c>
    </row>
    <row r="26" spans="1:59" x14ac:dyDescent="0.25">
      <c r="A26" s="14" t="s">
        <v>56</v>
      </c>
      <c r="B26" s="30">
        <v>81</v>
      </c>
      <c r="C26" s="8">
        <v>50</v>
      </c>
      <c r="D26" s="8">
        <v>60</v>
      </c>
      <c r="E26" s="8">
        <v>72</v>
      </c>
      <c r="F26" s="8">
        <v>85</v>
      </c>
      <c r="G26" s="8">
        <v>43</v>
      </c>
      <c r="H26" s="8">
        <v>97</v>
      </c>
      <c r="I26" s="8">
        <v>30</v>
      </c>
      <c r="J26" s="8">
        <v>39</v>
      </c>
      <c r="K26" s="8">
        <v>29</v>
      </c>
      <c r="L26" s="8">
        <v>91</v>
      </c>
      <c r="M26" s="8">
        <v>78</v>
      </c>
      <c r="N26" s="8">
        <v>50</v>
      </c>
      <c r="O26" s="8">
        <v>82</v>
      </c>
      <c r="P26" s="8">
        <v>20</v>
      </c>
      <c r="Q26" s="8">
        <v>88</v>
      </c>
      <c r="R26" s="8">
        <v>99</v>
      </c>
      <c r="S26" s="8">
        <v>90</v>
      </c>
      <c r="T26" s="8">
        <v>80</v>
      </c>
      <c r="U26" s="8">
        <v>85</v>
      </c>
      <c r="V26" s="8">
        <v>80</v>
      </c>
      <c r="W26" s="8">
        <v>50</v>
      </c>
      <c r="X26" s="8">
        <v>72</v>
      </c>
      <c r="Y26" s="8">
        <v>50</v>
      </c>
      <c r="Z26" s="8">
        <v>94</v>
      </c>
      <c r="AA26" s="8">
        <v>80</v>
      </c>
      <c r="AB26" s="8">
        <v>78</v>
      </c>
      <c r="AC26" s="8">
        <v>55</v>
      </c>
      <c r="AD26" s="8">
        <v>60</v>
      </c>
      <c r="AE26" s="8">
        <v>84</v>
      </c>
      <c r="AF26" s="8">
        <v>64</v>
      </c>
      <c r="AG26" s="8">
        <v>71</v>
      </c>
      <c r="AH26" s="8">
        <v>81</v>
      </c>
      <c r="AI26" s="8">
        <v>73</v>
      </c>
      <c r="AJ26" s="8">
        <v>84</v>
      </c>
      <c r="AK26" s="8">
        <v>65</v>
      </c>
      <c r="AL26" s="8">
        <v>92</v>
      </c>
      <c r="AM26" s="8">
        <v>34</v>
      </c>
      <c r="AN26" s="8">
        <v>70</v>
      </c>
      <c r="AO26" s="8">
        <v>73</v>
      </c>
      <c r="AP26" s="8"/>
      <c r="AQ26" s="8"/>
      <c r="AR26" s="8"/>
      <c r="AS26" s="8"/>
      <c r="AT26" s="8"/>
      <c r="AU26" s="8"/>
      <c r="AV26" s="8"/>
      <c r="AW26" s="8"/>
      <c r="AX26" s="8">
        <v>1</v>
      </c>
      <c r="AY26" s="8">
        <v>-1</v>
      </c>
      <c r="AZ26" s="8"/>
      <c r="BA26" s="8"/>
      <c r="BB26" s="8"/>
      <c r="BC26" s="8"/>
      <c r="BD26" s="8"/>
      <c r="BE26" s="42">
        <f t="shared" si="0"/>
        <v>230.00000000000003</v>
      </c>
      <c r="BF26" s="15" t="s">
        <v>7</v>
      </c>
      <c r="BG26" s="32">
        <v>230</v>
      </c>
    </row>
    <row r="27" spans="1:59" x14ac:dyDescent="0.25">
      <c r="A27" s="14" t="s">
        <v>57</v>
      </c>
      <c r="B27" s="3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760</v>
      </c>
      <c r="AQ27" s="8">
        <v>1080</v>
      </c>
      <c r="AR27" s="8">
        <v>665</v>
      </c>
      <c r="AS27" s="8">
        <v>795</v>
      </c>
      <c r="AT27" s="8">
        <v>1270</v>
      </c>
      <c r="AU27" s="8">
        <v>617</v>
      </c>
      <c r="AV27" s="8">
        <v>1365</v>
      </c>
      <c r="AW27" s="8">
        <v>1175</v>
      </c>
      <c r="AX27" s="8"/>
      <c r="AY27" s="8"/>
      <c r="AZ27" s="8">
        <v>1</v>
      </c>
      <c r="BA27" s="8">
        <v>-1</v>
      </c>
      <c r="BB27" s="8"/>
      <c r="BC27" s="8"/>
      <c r="BD27" s="8"/>
      <c r="BE27" s="43">
        <f t="shared" ref="BE27:BE28" si="1">SUMPRODUCT(B27:BD27,xj)</f>
        <v>5116</v>
      </c>
      <c r="BF27" s="11" t="s">
        <v>7</v>
      </c>
      <c r="BG27" s="33">
        <v>5116</v>
      </c>
    </row>
    <row r="28" spans="1:59" x14ac:dyDescent="0.25">
      <c r="A28" s="14" t="s">
        <v>60</v>
      </c>
      <c r="B28" s="3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>
        <v>96</v>
      </c>
      <c r="AQ28" s="12">
        <v>144</v>
      </c>
      <c r="AR28" s="12">
        <v>120</v>
      </c>
      <c r="AS28" s="12">
        <v>108</v>
      </c>
      <c r="AT28" s="12">
        <v>168</v>
      </c>
      <c r="AU28" s="12">
        <v>78</v>
      </c>
      <c r="AV28" s="12">
        <v>180</v>
      </c>
      <c r="AW28" s="12">
        <v>156</v>
      </c>
      <c r="AX28" s="12"/>
      <c r="AY28" s="12"/>
      <c r="AZ28" s="12"/>
      <c r="BA28" s="12"/>
      <c r="BB28" s="12">
        <v>1</v>
      </c>
      <c r="BC28" s="12">
        <v>-1</v>
      </c>
      <c r="BD28" s="12"/>
      <c r="BE28" s="44">
        <f t="shared" si="1"/>
        <v>740</v>
      </c>
      <c r="BF28" s="19" t="s">
        <v>7</v>
      </c>
      <c r="BG28" s="41">
        <v>740</v>
      </c>
    </row>
    <row r="29" spans="1:59" ht="18.75" x14ac:dyDescent="0.35">
      <c r="A29" s="27" t="s">
        <v>70</v>
      </c>
      <c r="B29" s="3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>
        <v>-1</v>
      </c>
      <c r="AY29" s="8"/>
      <c r="AZ29" s="8"/>
      <c r="BA29" s="8"/>
      <c r="BB29" s="8"/>
      <c r="BC29" s="8"/>
      <c r="BD29" s="8">
        <v>1</v>
      </c>
      <c r="BE29" s="43">
        <f t="shared" si="0"/>
        <v>33.99999999999995</v>
      </c>
      <c r="BF29" s="11" t="s">
        <v>69</v>
      </c>
      <c r="BG29" s="33">
        <v>0</v>
      </c>
    </row>
    <row r="30" spans="1:59" ht="18.75" x14ac:dyDescent="0.35">
      <c r="A30" s="27" t="s">
        <v>71</v>
      </c>
      <c r="B30" s="3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>
        <v>-1</v>
      </c>
      <c r="AZ30" s="8"/>
      <c r="BA30" s="8"/>
      <c r="BB30" s="8"/>
      <c r="BC30" s="8"/>
      <c r="BD30" s="8">
        <v>1</v>
      </c>
      <c r="BE30" s="43">
        <f t="shared" si="0"/>
        <v>-7.1054273576010019E-15</v>
      </c>
      <c r="BF30" s="11" t="s">
        <v>69</v>
      </c>
      <c r="BG30" s="33">
        <v>0</v>
      </c>
    </row>
    <row r="31" spans="1:59" ht="18.75" x14ac:dyDescent="0.35">
      <c r="A31" s="27" t="s">
        <v>72</v>
      </c>
      <c r="B31" s="3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>
        <v>-1</v>
      </c>
      <c r="BA31" s="8"/>
      <c r="BB31" s="8"/>
      <c r="BC31" s="8"/>
      <c r="BD31" s="8">
        <v>1</v>
      </c>
      <c r="BE31" s="43">
        <f t="shared" si="0"/>
        <v>0</v>
      </c>
      <c r="BF31" s="11" t="s">
        <v>69</v>
      </c>
      <c r="BG31" s="33">
        <v>0</v>
      </c>
    </row>
    <row r="32" spans="1:59" ht="18.75" x14ac:dyDescent="0.35">
      <c r="A32" s="27" t="s">
        <v>73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>
        <v>-1</v>
      </c>
      <c r="BB32" s="8"/>
      <c r="BC32" s="8"/>
      <c r="BD32" s="8">
        <v>1</v>
      </c>
      <c r="BE32" s="43">
        <f t="shared" si="0"/>
        <v>36.000000000000298</v>
      </c>
      <c r="BF32" s="11" t="s">
        <v>69</v>
      </c>
      <c r="BG32" s="33">
        <v>0</v>
      </c>
    </row>
    <row r="33" spans="1:59" ht="18.75" x14ac:dyDescent="0.35">
      <c r="A33" s="27" t="s">
        <v>74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>
        <v>-1</v>
      </c>
      <c r="BC33" s="8"/>
      <c r="BD33" s="8">
        <v>1</v>
      </c>
      <c r="BE33" s="43">
        <f t="shared" si="0"/>
        <v>4.0000000000002629</v>
      </c>
      <c r="BF33" s="11" t="s">
        <v>69</v>
      </c>
      <c r="BG33" s="33">
        <v>0</v>
      </c>
    </row>
    <row r="34" spans="1:59" ht="18.75" x14ac:dyDescent="0.35">
      <c r="A34" s="27" t="s">
        <v>75</v>
      </c>
      <c r="B34" s="3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>
        <v>-1</v>
      </c>
      <c r="BD34" s="12">
        <v>1</v>
      </c>
      <c r="BE34" s="44">
        <f t="shared" si="0"/>
        <v>36.000000000000298</v>
      </c>
      <c r="BF34" s="19" t="s">
        <v>69</v>
      </c>
      <c r="BG34" s="41">
        <v>0</v>
      </c>
    </row>
    <row r="35" spans="1:59" x14ac:dyDescent="0.25">
      <c r="A35" s="26"/>
      <c r="B35" s="26"/>
      <c r="C35" s="26"/>
      <c r="D35" s="26"/>
      <c r="E35" s="26"/>
      <c r="F35" s="2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F35" s="3"/>
    </row>
    <row r="36" spans="1:59" x14ac:dyDescent="0.25">
      <c r="A36" s="5" t="s">
        <v>5</v>
      </c>
      <c r="B36" s="6" t="s">
        <v>58</v>
      </c>
      <c r="C36" s="6" t="s">
        <v>58</v>
      </c>
      <c r="D36" s="6" t="s">
        <v>58</v>
      </c>
      <c r="E36" s="6" t="s">
        <v>58</v>
      </c>
      <c r="F36" s="6" t="s">
        <v>58</v>
      </c>
      <c r="G36" s="6" t="s">
        <v>58</v>
      </c>
      <c r="H36" s="6" t="s">
        <v>58</v>
      </c>
      <c r="I36" s="6" t="s">
        <v>58</v>
      </c>
      <c r="J36" s="6" t="s">
        <v>58</v>
      </c>
      <c r="K36" s="6" t="s">
        <v>58</v>
      </c>
      <c r="L36" s="6" t="s">
        <v>58</v>
      </c>
      <c r="M36" s="6" t="s">
        <v>58</v>
      </c>
      <c r="N36" s="6" t="s">
        <v>58</v>
      </c>
      <c r="O36" s="6" t="s">
        <v>58</v>
      </c>
      <c r="P36" s="6" t="s">
        <v>58</v>
      </c>
      <c r="Q36" s="6" t="s">
        <v>58</v>
      </c>
      <c r="R36" s="6" t="s">
        <v>58</v>
      </c>
      <c r="S36" s="6" t="s">
        <v>58</v>
      </c>
      <c r="T36" s="6" t="s">
        <v>58</v>
      </c>
      <c r="U36" s="6" t="s">
        <v>58</v>
      </c>
      <c r="V36" s="6" t="s">
        <v>58</v>
      </c>
      <c r="W36" s="6" t="s">
        <v>58</v>
      </c>
      <c r="X36" s="6" t="s">
        <v>58</v>
      </c>
      <c r="Y36" s="6" t="s">
        <v>58</v>
      </c>
      <c r="Z36" s="6" t="s">
        <v>58</v>
      </c>
      <c r="AA36" s="6" t="s">
        <v>58</v>
      </c>
      <c r="AB36" s="6" t="s">
        <v>58</v>
      </c>
      <c r="AC36" s="6" t="s">
        <v>58</v>
      </c>
      <c r="AD36" s="6" t="s">
        <v>58</v>
      </c>
      <c r="AE36" s="6" t="s">
        <v>58</v>
      </c>
      <c r="AF36" s="6" t="s">
        <v>58</v>
      </c>
      <c r="AG36" s="6" t="s">
        <v>58</v>
      </c>
      <c r="AH36" s="6" t="s">
        <v>58</v>
      </c>
      <c r="AI36" s="6" t="s">
        <v>58</v>
      </c>
      <c r="AJ36" s="6" t="s">
        <v>58</v>
      </c>
      <c r="AK36" s="6" t="s">
        <v>58</v>
      </c>
      <c r="AL36" s="6" t="s">
        <v>58</v>
      </c>
      <c r="AM36" s="6" t="s">
        <v>58</v>
      </c>
      <c r="AN36" s="6" t="s">
        <v>58</v>
      </c>
      <c r="AO36" s="6" t="s">
        <v>58</v>
      </c>
      <c r="AP36" s="6" t="s">
        <v>58</v>
      </c>
      <c r="AQ36" s="6" t="s">
        <v>58</v>
      </c>
      <c r="AR36" s="6" t="s">
        <v>58</v>
      </c>
      <c r="AS36" s="6" t="s">
        <v>58</v>
      </c>
      <c r="AT36" s="6" t="s">
        <v>58</v>
      </c>
      <c r="AU36" s="6" t="s">
        <v>58</v>
      </c>
      <c r="AV36" s="6" t="s">
        <v>58</v>
      </c>
      <c r="AW36" s="6" t="s">
        <v>58</v>
      </c>
      <c r="AX36" s="6"/>
      <c r="AY36" s="6"/>
      <c r="AZ36" s="6"/>
      <c r="BA36" s="6"/>
      <c r="BB36" s="6"/>
      <c r="BC36" s="6"/>
      <c r="BD36" s="6"/>
      <c r="BF36" s="3"/>
    </row>
    <row r="37" spans="1:59" ht="15.75" thickBot="1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F37" s="3"/>
    </row>
    <row r="38" spans="1:59" ht="15.75" thickBot="1" x14ac:dyDescent="0.3">
      <c r="A38" s="5" t="s">
        <v>6</v>
      </c>
      <c r="B38" s="18">
        <v>0</v>
      </c>
      <c r="C38" s="18">
        <v>0</v>
      </c>
      <c r="D38" s="18">
        <v>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1</v>
      </c>
      <c r="L38" s="18">
        <v>0</v>
      </c>
      <c r="M38" s="18">
        <v>0</v>
      </c>
      <c r="N38" s="18">
        <v>0</v>
      </c>
      <c r="O38" s="18">
        <v>-1.4541861638461776E-17</v>
      </c>
      <c r="P38" s="18">
        <v>1.4541861638461804E-17</v>
      </c>
      <c r="Q38" s="18">
        <v>0</v>
      </c>
      <c r="R38" s="18">
        <v>0</v>
      </c>
      <c r="S38" s="18">
        <v>7.3364064185073477E-25</v>
      </c>
      <c r="T38" s="18">
        <v>0</v>
      </c>
      <c r="U38" s="18">
        <v>0</v>
      </c>
      <c r="V38" s="18">
        <v>0</v>
      </c>
      <c r="W38" s="18">
        <v>0</v>
      </c>
      <c r="X38" s="18">
        <v>-3.4043904574189591E-17</v>
      </c>
      <c r="Y38" s="18">
        <v>1</v>
      </c>
      <c r="Z38" s="18">
        <v>0</v>
      </c>
      <c r="AA38" s="18">
        <v>0</v>
      </c>
      <c r="AB38" s="18">
        <v>0</v>
      </c>
      <c r="AC38" s="18">
        <v>1</v>
      </c>
      <c r="AD38" s="18">
        <v>0</v>
      </c>
      <c r="AE38" s="18">
        <v>0</v>
      </c>
      <c r="AF38" s="18">
        <v>1.4283050718924117E-16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0.99999999999999978</v>
      </c>
      <c r="AO38" s="18">
        <v>0</v>
      </c>
      <c r="AP38" s="18">
        <v>0</v>
      </c>
      <c r="AQ38" s="18">
        <v>1</v>
      </c>
      <c r="AR38" s="18">
        <v>1</v>
      </c>
      <c r="AS38" s="18">
        <v>0.99999999999999978</v>
      </c>
      <c r="AT38" s="18">
        <v>2.6973552770516925E-16</v>
      </c>
      <c r="AU38" s="18">
        <v>0</v>
      </c>
      <c r="AV38" s="18">
        <v>0.99999999999999978</v>
      </c>
      <c r="AW38" s="18">
        <v>1</v>
      </c>
      <c r="AX38" s="18">
        <v>2.0000000000003513</v>
      </c>
      <c r="AY38" s="18">
        <v>36.000000000000306</v>
      </c>
      <c r="AZ38" s="18">
        <v>36.000000000000298</v>
      </c>
      <c r="BA38" s="18">
        <v>0</v>
      </c>
      <c r="BB38" s="18">
        <v>32.000000000000036</v>
      </c>
      <c r="BC38" s="18">
        <v>0</v>
      </c>
      <c r="BD38" s="18">
        <v>36.000000000000298</v>
      </c>
      <c r="BE38" s="1"/>
      <c r="BF38" s="1"/>
      <c r="BG38" s="1"/>
    </row>
    <row r="39" spans="1:59" x14ac:dyDescent="0.25">
      <c r="A39" s="9"/>
      <c r="BF39" s="3"/>
    </row>
    <row r="40" spans="1:59" x14ac:dyDescent="0.25">
      <c r="A40" s="9"/>
      <c r="BF40" s="3"/>
    </row>
    <row r="41" spans="1:59" x14ac:dyDescent="0.25">
      <c r="A41" s="9"/>
      <c r="BF41" s="3"/>
    </row>
    <row r="42" spans="1:59" x14ac:dyDescent="0.25">
      <c r="A42" s="9"/>
      <c r="BF42" s="3"/>
    </row>
    <row r="43" spans="1:59" x14ac:dyDescent="0.25">
      <c r="A43" s="16"/>
      <c r="BF43" s="3"/>
    </row>
    <row r="44" spans="1:59" x14ac:dyDescent="0.25">
      <c r="A44" s="17"/>
      <c r="BF44" s="3"/>
    </row>
    <row r="45" spans="1:59" x14ac:dyDescent="0.25">
      <c r="BF45" s="3"/>
    </row>
    <row r="46" spans="1:59" x14ac:dyDescent="0.25">
      <c r="BF46" s="3"/>
    </row>
    <row r="47" spans="1:59" x14ac:dyDescent="0.25">
      <c r="BF47" s="3"/>
    </row>
    <row r="48" spans="1:59" x14ac:dyDescent="0.25">
      <c r="BF48" s="3"/>
    </row>
    <row r="49" spans="58:58" x14ac:dyDescent="0.25">
      <c r="BF49" s="3"/>
    </row>
    <row r="50" spans="58:58" x14ac:dyDescent="0.25">
      <c r="BF50" s="3"/>
    </row>
    <row r="51" spans="58:58" x14ac:dyDescent="0.25">
      <c r="BF51" s="3"/>
    </row>
    <row r="52" spans="58:58" x14ac:dyDescent="0.25">
      <c r="BF52" s="3"/>
    </row>
    <row r="53" spans="58:58" x14ac:dyDescent="0.25">
      <c r="BF53" s="3"/>
    </row>
    <row r="54" spans="58:58" x14ac:dyDescent="0.25">
      <c r="BF54" s="3"/>
    </row>
    <row r="55" spans="58:58" x14ac:dyDescent="0.25">
      <c r="BF55" s="3"/>
    </row>
    <row r="56" spans="58:58" x14ac:dyDescent="0.25">
      <c r="BF56" s="3"/>
    </row>
    <row r="57" spans="58:58" x14ac:dyDescent="0.25">
      <c r="BF57" s="3"/>
    </row>
    <row r="58" spans="58:58" x14ac:dyDescent="0.25">
      <c r="BF58" s="3"/>
    </row>
    <row r="59" spans="58:58" x14ac:dyDescent="0.25">
      <c r="BF59" s="3"/>
    </row>
    <row r="60" spans="58:58" x14ac:dyDescent="0.25">
      <c r="BF60" s="3"/>
    </row>
    <row r="61" spans="58:58" x14ac:dyDescent="0.25">
      <c r="BF61" s="3"/>
    </row>
    <row r="62" spans="58:58" x14ac:dyDescent="0.25">
      <c r="BF62" s="3"/>
    </row>
    <row r="63" spans="58:58" x14ac:dyDescent="0.25">
      <c r="BF63" s="3"/>
    </row>
    <row r="64" spans="58:58" x14ac:dyDescent="0.25">
      <c r="BF64" s="3"/>
    </row>
    <row r="65" spans="58:58" x14ac:dyDescent="0.25">
      <c r="BF65" s="3"/>
    </row>
    <row r="66" spans="58:58" x14ac:dyDescent="0.25">
      <c r="BF66" s="3"/>
    </row>
    <row r="67" spans="58:58" x14ac:dyDescent="0.25">
      <c r="BF67" s="3"/>
    </row>
    <row r="68" spans="58:58" x14ac:dyDescent="0.25">
      <c r="BF68" s="3"/>
    </row>
    <row r="69" spans="58:58" x14ac:dyDescent="0.25">
      <c r="BF69" s="3"/>
    </row>
    <row r="70" spans="58:58" x14ac:dyDescent="0.25">
      <c r="BF70" s="3"/>
    </row>
    <row r="71" spans="58:58" x14ac:dyDescent="0.25">
      <c r="BF71" s="3"/>
    </row>
    <row r="72" spans="58:58" x14ac:dyDescent="0.25">
      <c r="BF72" s="3"/>
    </row>
    <row r="73" spans="58:58" x14ac:dyDescent="0.25">
      <c r="BF73" s="3"/>
    </row>
    <row r="74" spans="58:58" x14ac:dyDescent="0.25">
      <c r="BF74" s="3"/>
    </row>
    <row r="75" spans="58:58" x14ac:dyDescent="0.25">
      <c r="BF75" s="3"/>
    </row>
    <row r="76" spans="58:58" x14ac:dyDescent="0.25">
      <c r="BF76" s="3"/>
    </row>
    <row r="77" spans="58:58" x14ac:dyDescent="0.25">
      <c r="BF77" s="3"/>
    </row>
    <row r="78" spans="58:58" x14ac:dyDescent="0.25">
      <c r="BF78" s="3"/>
    </row>
    <row r="79" spans="58:58" x14ac:dyDescent="0.25">
      <c r="BF79" s="3"/>
    </row>
    <row r="80" spans="58:58" x14ac:dyDescent="0.25">
      <c r="BF80" s="3"/>
    </row>
    <row r="81" spans="58:58" x14ac:dyDescent="0.25">
      <c r="BF81" s="3"/>
    </row>
    <row r="82" spans="58:58" x14ac:dyDescent="0.25">
      <c r="BF82" s="3"/>
    </row>
    <row r="83" spans="58:58" x14ac:dyDescent="0.25">
      <c r="BF83" s="3"/>
    </row>
    <row r="84" spans="58:58" x14ac:dyDescent="0.25">
      <c r="BF84" s="3"/>
    </row>
    <row r="85" spans="58:58" x14ac:dyDescent="0.25">
      <c r="BF85" s="3"/>
    </row>
    <row r="86" spans="58:58" x14ac:dyDescent="0.25">
      <c r="BF86" s="3"/>
    </row>
    <row r="87" spans="58:58" x14ac:dyDescent="0.25">
      <c r="BF87" s="3"/>
    </row>
    <row r="88" spans="58:58" x14ac:dyDescent="0.25">
      <c r="BF88" s="3"/>
    </row>
    <row r="89" spans="58:58" x14ac:dyDescent="0.25">
      <c r="BF89" s="3"/>
    </row>
    <row r="90" spans="58:58" x14ac:dyDescent="0.25">
      <c r="BF90" s="3"/>
    </row>
    <row r="91" spans="58:58" x14ac:dyDescent="0.25">
      <c r="BF91" s="3"/>
    </row>
    <row r="92" spans="58:58" x14ac:dyDescent="0.25">
      <c r="BF92" s="3"/>
    </row>
    <row r="93" spans="58:58" x14ac:dyDescent="0.25">
      <c r="BF93" s="3"/>
    </row>
    <row r="94" spans="58:58" x14ac:dyDescent="0.25">
      <c r="BF94" s="3"/>
    </row>
    <row r="95" spans="58:58" x14ac:dyDescent="0.25">
      <c r="BF95" s="3"/>
    </row>
    <row r="96" spans="58:58" x14ac:dyDescent="0.25">
      <c r="BF96" s="3"/>
    </row>
    <row r="97" spans="58:58" x14ac:dyDescent="0.25">
      <c r="BF97" s="3"/>
    </row>
    <row r="98" spans="58:58" x14ac:dyDescent="0.25">
      <c r="BF98" s="3"/>
    </row>
    <row r="99" spans="58:58" x14ac:dyDescent="0.25">
      <c r="BF99" s="3"/>
    </row>
    <row r="100" spans="58:58" x14ac:dyDescent="0.25">
      <c r="BF100" s="3"/>
    </row>
    <row r="101" spans="58:58" x14ac:dyDescent="0.25">
      <c r="BF101" s="3"/>
    </row>
    <row r="102" spans="58:58" x14ac:dyDescent="0.25">
      <c r="BF102" s="3"/>
    </row>
    <row r="103" spans="58:58" x14ac:dyDescent="0.25">
      <c r="BF103" s="3"/>
    </row>
    <row r="104" spans="58:58" x14ac:dyDescent="0.25">
      <c r="BF104" s="3"/>
    </row>
    <row r="105" spans="58:58" x14ac:dyDescent="0.25">
      <c r="BF105" s="3"/>
    </row>
    <row r="106" spans="58:58" x14ac:dyDescent="0.25">
      <c r="BF106" s="3"/>
    </row>
    <row r="107" spans="58:58" x14ac:dyDescent="0.25">
      <c r="BF107" s="3"/>
    </row>
    <row r="108" spans="58:58" x14ac:dyDescent="0.25">
      <c r="BF108" s="3"/>
    </row>
    <row r="109" spans="58:58" x14ac:dyDescent="0.25">
      <c r="BF109" s="3"/>
    </row>
    <row r="110" spans="58:58" x14ac:dyDescent="0.25">
      <c r="BF110" s="3"/>
    </row>
    <row r="111" spans="58:58" x14ac:dyDescent="0.25">
      <c r="BF111" s="3"/>
    </row>
    <row r="112" spans="58:58" x14ac:dyDescent="0.25">
      <c r="BF112" s="3"/>
    </row>
    <row r="113" spans="58:58" x14ac:dyDescent="0.25">
      <c r="BF113" s="3"/>
    </row>
    <row r="114" spans="58:58" x14ac:dyDescent="0.25">
      <c r="BF114" s="3"/>
    </row>
    <row r="115" spans="58:58" x14ac:dyDescent="0.25">
      <c r="BF115" s="3"/>
    </row>
    <row r="116" spans="58:58" x14ac:dyDescent="0.25">
      <c r="BF116" s="3"/>
    </row>
    <row r="117" spans="58:58" x14ac:dyDescent="0.25">
      <c r="BF117" s="3"/>
    </row>
    <row r="118" spans="58:58" x14ac:dyDescent="0.25">
      <c r="BF118" s="3"/>
    </row>
    <row r="119" spans="58:58" x14ac:dyDescent="0.25">
      <c r="BF119" s="3"/>
    </row>
    <row r="120" spans="58:58" x14ac:dyDescent="0.25">
      <c r="BF120" s="3"/>
    </row>
    <row r="121" spans="58:58" x14ac:dyDescent="0.25">
      <c r="BF121" s="3"/>
    </row>
    <row r="122" spans="58:58" x14ac:dyDescent="0.25">
      <c r="BF122" s="3"/>
    </row>
    <row r="123" spans="58:58" x14ac:dyDescent="0.25">
      <c r="BF123" s="3"/>
    </row>
    <row r="124" spans="58:58" x14ac:dyDescent="0.25">
      <c r="BF124" s="3"/>
    </row>
    <row r="125" spans="58:58" x14ac:dyDescent="0.25">
      <c r="BF125" s="3"/>
    </row>
    <row r="126" spans="58:58" x14ac:dyDescent="0.25">
      <c r="BF126" s="3"/>
    </row>
    <row r="127" spans="58:58" x14ac:dyDescent="0.25">
      <c r="BF127" s="3"/>
    </row>
    <row r="128" spans="58:58" x14ac:dyDescent="0.25">
      <c r="BF128" s="3"/>
    </row>
    <row r="129" spans="58:58" x14ac:dyDescent="0.25">
      <c r="BF129" s="3"/>
    </row>
    <row r="130" spans="58:58" x14ac:dyDescent="0.25">
      <c r="BF130" s="3"/>
    </row>
    <row r="131" spans="58:58" x14ac:dyDescent="0.25">
      <c r="BF131" s="3"/>
    </row>
    <row r="132" spans="58:58" x14ac:dyDescent="0.25">
      <c r="BF132" s="3"/>
    </row>
    <row r="133" spans="58:58" x14ac:dyDescent="0.25">
      <c r="BF133" s="3"/>
    </row>
    <row r="134" spans="58:58" x14ac:dyDescent="0.25">
      <c r="BF134" s="3"/>
    </row>
    <row r="135" spans="58:58" x14ac:dyDescent="0.25">
      <c r="BF135" s="3"/>
    </row>
    <row r="136" spans="58:58" x14ac:dyDescent="0.25">
      <c r="BF136" s="3"/>
    </row>
    <row r="137" spans="58:58" x14ac:dyDescent="0.25">
      <c r="BF137" s="3"/>
    </row>
    <row r="138" spans="58:58" x14ac:dyDescent="0.25">
      <c r="BF138" s="3"/>
    </row>
    <row r="139" spans="58:58" x14ac:dyDescent="0.25">
      <c r="BF139" s="3"/>
    </row>
    <row r="140" spans="58:58" x14ac:dyDescent="0.25">
      <c r="BF140" s="3"/>
    </row>
    <row r="141" spans="58:58" x14ac:dyDescent="0.25">
      <c r="BF141" s="3"/>
    </row>
    <row r="142" spans="58:58" x14ac:dyDescent="0.25">
      <c r="BF142" s="3"/>
    </row>
    <row r="143" spans="58:58" x14ac:dyDescent="0.25">
      <c r="BF143" s="3"/>
    </row>
    <row r="144" spans="58:58" x14ac:dyDescent="0.25">
      <c r="BF144" s="3"/>
    </row>
    <row r="145" spans="58:58" x14ac:dyDescent="0.25">
      <c r="BF145" s="3"/>
    </row>
    <row r="146" spans="58:58" x14ac:dyDescent="0.25">
      <c r="BF146" s="3"/>
    </row>
    <row r="147" spans="58:58" x14ac:dyDescent="0.25">
      <c r="BF147" s="3"/>
    </row>
    <row r="148" spans="58:58" x14ac:dyDescent="0.25">
      <c r="BF148" s="3"/>
    </row>
    <row r="149" spans="58:58" x14ac:dyDescent="0.25">
      <c r="BF149" s="3"/>
    </row>
    <row r="150" spans="58:58" x14ac:dyDescent="0.25">
      <c r="BF150" s="3"/>
    </row>
    <row r="151" spans="58:58" x14ac:dyDescent="0.25">
      <c r="BF151" s="3"/>
    </row>
    <row r="152" spans="58:58" x14ac:dyDescent="0.25">
      <c r="BF152" s="3"/>
    </row>
    <row r="153" spans="58:58" x14ac:dyDescent="0.25">
      <c r="BF153" s="3"/>
    </row>
    <row r="154" spans="58:58" x14ac:dyDescent="0.25">
      <c r="BF154" s="3"/>
    </row>
    <row r="155" spans="58:58" x14ac:dyDescent="0.25">
      <c r="BF155" s="3"/>
    </row>
    <row r="156" spans="58:58" x14ac:dyDescent="0.25">
      <c r="BF156" s="3"/>
    </row>
    <row r="157" spans="58:58" x14ac:dyDescent="0.25">
      <c r="BF157" s="3"/>
    </row>
    <row r="158" spans="58:58" x14ac:dyDescent="0.25">
      <c r="BF158" s="3"/>
    </row>
    <row r="159" spans="58:58" x14ac:dyDescent="0.25">
      <c r="BF159" s="3"/>
    </row>
    <row r="160" spans="58:58" x14ac:dyDescent="0.25">
      <c r="BF160" s="3"/>
    </row>
    <row r="161" spans="58:58" x14ac:dyDescent="0.25">
      <c r="BF161" s="3"/>
    </row>
    <row r="162" spans="58:58" x14ac:dyDescent="0.25">
      <c r="BF162" s="3"/>
    </row>
    <row r="163" spans="58:58" x14ac:dyDescent="0.25">
      <c r="BF163" s="3"/>
    </row>
    <row r="164" spans="58:58" x14ac:dyDescent="0.25">
      <c r="BF164" s="3"/>
    </row>
    <row r="165" spans="58:58" x14ac:dyDescent="0.25">
      <c r="BF165" s="3"/>
    </row>
    <row r="166" spans="58:58" x14ac:dyDescent="0.25">
      <c r="BF166" s="3"/>
    </row>
    <row r="167" spans="58:58" x14ac:dyDescent="0.25">
      <c r="BF167" s="3"/>
    </row>
    <row r="168" spans="58:58" x14ac:dyDescent="0.25">
      <c r="BF168" s="3"/>
    </row>
    <row r="169" spans="58:58" x14ac:dyDescent="0.25">
      <c r="BF169" s="3"/>
    </row>
    <row r="170" spans="58:58" x14ac:dyDescent="0.25">
      <c r="BF170" s="3"/>
    </row>
    <row r="171" spans="58:58" x14ac:dyDescent="0.25">
      <c r="BF171" s="3"/>
    </row>
    <row r="172" spans="58:58" x14ac:dyDescent="0.25">
      <c r="BF172" s="3"/>
    </row>
    <row r="173" spans="58:58" x14ac:dyDescent="0.25">
      <c r="BF173" s="3"/>
    </row>
    <row r="174" spans="58:58" x14ac:dyDescent="0.25">
      <c r="BF174" s="3"/>
    </row>
    <row r="175" spans="58:58" x14ac:dyDescent="0.25">
      <c r="BF175" s="3"/>
    </row>
    <row r="176" spans="58:58" x14ac:dyDescent="0.25">
      <c r="BF176" s="3"/>
    </row>
    <row r="177" spans="58:58" x14ac:dyDescent="0.25">
      <c r="BF177" s="3"/>
    </row>
    <row r="178" spans="58:58" x14ac:dyDescent="0.25">
      <c r="BF178" s="3"/>
    </row>
    <row r="179" spans="58:58" x14ac:dyDescent="0.25">
      <c r="BF179" s="3"/>
    </row>
    <row r="180" spans="58:58" x14ac:dyDescent="0.25">
      <c r="BF180" s="3"/>
    </row>
    <row r="181" spans="58:58" x14ac:dyDescent="0.25">
      <c r="BF181" s="3"/>
    </row>
    <row r="182" spans="58:58" x14ac:dyDescent="0.25">
      <c r="BF182" s="3"/>
    </row>
    <row r="183" spans="58:58" x14ac:dyDescent="0.25">
      <c r="BF183" s="3"/>
    </row>
    <row r="184" spans="58:58" x14ac:dyDescent="0.25">
      <c r="BF184" s="3"/>
    </row>
    <row r="185" spans="58:58" x14ac:dyDescent="0.25">
      <c r="BF185" s="3"/>
    </row>
    <row r="186" spans="58:58" x14ac:dyDescent="0.25">
      <c r="BF186" s="3"/>
    </row>
    <row r="187" spans="58:58" x14ac:dyDescent="0.25">
      <c r="BF187" s="3"/>
    </row>
    <row r="188" spans="58:58" x14ac:dyDescent="0.25">
      <c r="BF188" s="3"/>
    </row>
    <row r="189" spans="58:58" x14ac:dyDescent="0.25">
      <c r="BF189" s="3"/>
    </row>
    <row r="190" spans="58:58" x14ac:dyDescent="0.25">
      <c r="BF190" s="3"/>
    </row>
    <row r="191" spans="58:58" x14ac:dyDescent="0.25">
      <c r="BF191" s="3"/>
    </row>
    <row r="192" spans="58:58" x14ac:dyDescent="0.25">
      <c r="BF192" s="3"/>
    </row>
    <row r="193" spans="58:58" x14ac:dyDescent="0.25">
      <c r="BF193" s="3"/>
    </row>
    <row r="194" spans="58:58" x14ac:dyDescent="0.25">
      <c r="BF194" s="3"/>
    </row>
    <row r="195" spans="58:58" x14ac:dyDescent="0.25">
      <c r="BF195" s="3"/>
    </row>
    <row r="196" spans="58:58" x14ac:dyDescent="0.25">
      <c r="BF196" s="3"/>
    </row>
    <row r="197" spans="58:58" x14ac:dyDescent="0.25">
      <c r="BF197" s="3"/>
    </row>
    <row r="198" spans="58:58" x14ac:dyDescent="0.25">
      <c r="BF198" s="3"/>
    </row>
    <row r="199" spans="58:58" x14ac:dyDescent="0.25">
      <c r="BF199" s="3"/>
    </row>
    <row r="200" spans="58:58" x14ac:dyDescent="0.25">
      <c r="BF200" s="3"/>
    </row>
    <row r="201" spans="58:58" x14ac:dyDescent="0.25">
      <c r="BF201" s="3"/>
    </row>
    <row r="202" spans="58:58" x14ac:dyDescent="0.25">
      <c r="BF202" s="3"/>
    </row>
    <row r="203" spans="58:58" x14ac:dyDescent="0.25">
      <c r="BF203" s="3"/>
    </row>
    <row r="204" spans="58:58" x14ac:dyDescent="0.25">
      <c r="BF204" s="3"/>
    </row>
    <row r="205" spans="58:58" x14ac:dyDescent="0.25">
      <c r="BF205" s="3"/>
    </row>
    <row r="206" spans="58:58" x14ac:dyDescent="0.25">
      <c r="BF206" s="3"/>
    </row>
    <row r="207" spans="58:58" x14ac:dyDescent="0.25">
      <c r="BF207" s="3"/>
    </row>
    <row r="208" spans="58:58" x14ac:dyDescent="0.25">
      <c r="BF208" s="3"/>
    </row>
    <row r="209" spans="58:58" x14ac:dyDescent="0.25">
      <c r="BF209" s="3"/>
    </row>
    <row r="210" spans="58:58" x14ac:dyDescent="0.25">
      <c r="BF210" s="3"/>
    </row>
    <row r="211" spans="58:58" x14ac:dyDescent="0.25">
      <c r="BF211" s="3"/>
    </row>
    <row r="212" spans="58:58" x14ac:dyDescent="0.25">
      <c r="BF212" s="3"/>
    </row>
    <row r="213" spans="58:58" x14ac:dyDescent="0.25">
      <c r="BF213" s="3"/>
    </row>
    <row r="214" spans="58:58" x14ac:dyDescent="0.25">
      <c r="BF214" s="3"/>
    </row>
    <row r="215" spans="58:58" x14ac:dyDescent="0.25">
      <c r="BF215" s="3"/>
    </row>
    <row r="216" spans="58:58" x14ac:dyDescent="0.25">
      <c r="BF216" s="3"/>
    </row>
    <row r="217" spans="58:58" x14ac:dyDescent="0.25">
      <c r="BF217" s="3"/>
    </row>
    <row r="218" spans="58:58" x14ac:dyDescent="0.25">
      <c r="BF218" s="3"/>
    </row>
    <row r="219" spans="58:58" x14ac:dyDescent="0.25">
      <c r="BF219" s="3"/>
    </row>
    <row r="220" spans="58:58" x14ac:dyDescent="0.25">
      <c r="BF220" s="3"/>
    </row>
    <row r="221" spans="58:58" x14ac:dyDescent="0.25">
      <c r="BF221" s="3"/>
    </row>
    <row r="222" spans="58:58" x14ac:dyDescent="0.25">
      <c r="BF222" s="3"/>
    </row>
    <row r="223" spans="58:58" x14ac:dyDescent="0.25">
      <c r="BF223" s="3"/>
    </row>
    <row r="224" spans="58:58" x14ac:dyDescent="0.25">
      <c r="BF224" s="3"/>
    </row>
    <row r="225" spans="58:58" x14ac:dyDescent="0.25">
      <c r="BF225" s="3"/>
    </row>
    <row r="226" spans="58:58" x14ac:dyDescent="0.25">
      <c r="BF226" s="3"/>
    </row>
    <row r="227" spans="58:58" x14ac:dyDescent="0.25">
      <c r="BF227" s="3"/>
    </row>
    <row r="228" spans="58:58" x14ac:dyDescent="0.25">
      <c r="BF228" s="3"/>
    </row>
    <row r="229" spans="58:58" x14ac:dyDescent="0.25">
      <c r="BF229" s="3"/>
    </row>
    <row r="230" spans="58:58" x14ac:dyDescent="0.25">
      <c r="BF230" s="3"/>
    </row>
    <row r="231" spans="58:58" x14ac:dyDescent="0.25">
      <c r="BF231" s="3"/>
    </row>
    <row r="232" spans="58:58" x14ac:dyDescent="0.25">
      <c r="BF232" s="3"/>
    </row>
    <row r="233" spans="58:58" x14ac:dyDescent="0.25">
      <c r="BF233" s="3"/>
    </row>
    <row r="234" spans="58:58" x14ac:dyDescent="0.25">
      <c r="BF234" s="3"/>
    </row>
    <row r="235" spans="58:58" x14ac:dyDescent="0.25">
      <c r="BF235" s="3"/>
    </row>
    <row r="236" spans="58:58" x14ac:dyDescent="0.25">
      <c r="BF236" s="3"/>
    </row>
    <row r="237" spans="58:58" x14ac:dyDescent="0.25">
      <c r="BF237" s="3"/>
    </row>
    <row r="238" spans="58:58" x14ac:dyDescent="0.25">
      <c r="BF238" s="3"/>
    </row>
    <row r="239" spans="58:58" x14ac:dyDescent="0.25">
      <c r="BF239" s="3"/>
    </row>
    <row r="240" spans="58:58" x14ac:dyDescent="0.25">
      <c r="BF240" s="3"/>
    </row>
    <row r="241" spans="58:58" x14ac:dyDescent="0.25">
      <c r="BF241" s="3"/>
    </row>
    <row r="242" spans="58:58" x14ac:dyDescent="0.25">
      <c r="BF242" s="3"/>
    </row>
    <row r="243" spans="58:58" x14ac:dyDescent="0.25">
      <c r="BF243" s="3"/>
    </row>
    <row r="244" spans="58:58" x14ac:dyDescent="0.25">
      <c r="BF244" s="3"/>
    </row>
    <row r="245" spans="58:58" x14ac:dyDescent="0.25">
      <c r="BF245" s="3"/>
    </row>
    <row r="246" spans="58:58" x14ac:dyDescent="0.25">
      <c r="BF246" s="3"/>
    </row>
    <row r="247" spans="58:58" x14ac:dyDescent="0.25">
      <c r="BF247" s="3"/>
    </row>
    <row r="248" spans="58:58" x14ac:dyDescent="0.25">
      <c r="BF248" s="3"/>
    </row>
    <row r="249" spans="58:58" x14ac:dyDescent="0.25">
      <c r="BF249" s="3"/>
    </row>
    <row r="250" spans="58:58" x14ac:dyDescent="0.25">
      <c r="BF250" s="3"/>
    </row>
    <row r="251" spans="58:58" x14ac:dyDescent="0.25">
      <c r="BF251" s="3"/>
    </row>
    <row r="252" spans="58:58" x14ac:dyDescent="0.25">
      <c r="BF252" s="3"/>
    </row>
    <row r="253" spans="58:58" x14ac:dyDescent="0.25">
      <c r="BF253" s="3"/>
    </row>
    <row r="254" spans="58:58" x14ac:dyDescent="0.25">
      <c r="BF254" s="3"/>
    </row>
    <row r="255" spans="58:58" x14ac:dyDescent="0.25">
      <c r="BF255" s="3"/>
    </row>
    <row r="256" spans="58:58" x14ac:dyDescent="0.25">
      <c r="BF256" s="3"/>
    </row>
    <row r="257" spans="58:58" x14ac:dyDescent="0.25">
      <c r="BF257" s="3"/>
    </row>
    <row r="258" spans="58:58" x14ac:dyDescent="0.25">
      <c r="BF258" s="3"/>
    </row>
    <row r="259" spans="58:58" x14ac:dyDescent="0.25">
      <c r="BF259" s="3"/>
    </row>
    <row r="260" spans="58:58" x14ac:dyDescent="0.25">
      <c r="BF260" s="3"/>
    </row>
    <row r="261" spans="58:58" x14ac:dyDescent="0.25">
      <c r="BF261" s="3"/>
    </row>
    <row r="262" spans="58:58" x14ac:dyDescent="0.25">
      <c r="BF262" s="3"/>
    </row>
    <row r="263" spans="58:58" x14ac:dyDescent="0.25">
      <c r="BF263" s="3"/>
    </row>
    <row r="264" spans="58:58" x14ac:dyDescent="0.25">
      <c r="BF264" s="3"/>
    </row>
    <row r="265" spans="58:58" x14ac:dyDescent="0.25">
      <c r="BF265" s="3"/>
    </row>
    <row r="266" spans="58:58" x14ac:dyDescent="0.25">
      <c r="BF266" s="3"/>
    </row>
    <row r="267" spans="58:58" x14ac:dyDescent="0.25">
      <c r="BF267" s="3"/>
    </row>
    <row r="268" spans="58:58" x14ac:dyDescent="0.25">
      <c r="BF268" s="3"/>
    </row>
    <row r="269" spans="58:58" x14ac:dyDescent="0.25">
      <c r="BF269" s="3"/>
    </row>
    <row r="270" spans="58:58" x14ac:dyDescent="0.25">
      <c r="BF270" s="3"/>
    </row>
    <row r="271" spans="58:58" x14ac:dyDescent="0.25">
      <c r="BF271" s="3"/>
    </row>
    <row r="272" spans="58:58" x14ac:dyDescent="0.25">
      <c r="BF272" s="3"/>
    </row>
    <row r="273" spans="58:58" x14ac:dyDescent="0.25">
      <c r="BF273" s="3"/>
    </row>
    <row r="274" spans="58:58" x14ac:dyDescent="0.25">
      <c r="BF274" s="3"/>
    </row>
    <row r="275" spans="58:58" x14ac:dyDescent="0.25">
      <c r="BF275" s="3"/>
    </row>
    <row r="276" spans="58:58" x14ac:dyDescent="0.25">
      <c r="BF276" s="3"/>
    </row>
    <row r="277" spans="58:58" x14ac:dyDescent="0.25">
      <c r="BF277" s="3"/>
    </row>
    <row r="278" spans="58:58" x14ac:dyDescent="0.25">
      <c r="BF278" s="3"/>
    </row>
    <row r="279" spans="58:58" x14ac:dyDescent="0.25">
      <c r="BF279" s="3"/>
    </row>
    <row r="280" spans="58:58" x14ac:dyDescent="0.25">
      <c r="BF280" s="3"/>
    </row>
    <row r="281" spans="58:58" x14ac:dyDescent="0.25">
      <c r="BF281" s="3"/>
    </row>
    <row r="282" spans="58:58" x14ac:dyDescent="0.25">
      <c r="BF282" s="3"/>
    </row>
    <row r="283" spans="58:58" x14ac:dyDescent="0.25">
      <c r="BF283" s="3"/>
    </row>
    <row r="284" spans="58:58" x14ac:dyDescent="0.25">
      <c r="BF284" s="3"/>
    </row>
    <row r="285" spans="58:58" x14ac:dyDescent="0.25">
      <c r="BF285" s="3"/>
    </row>
    <row r="286" spans="58:58" x14ac:dyDescent="0.25">
      <c r="BF286" s="3"/>
    </row>
    <row r="287" spans="58:58" x14ac:dyDescent="0.25">
      <c r="BF287" s="3"/>
    </row>
    <row r="288" spans="58:58" x14ac:dyDescent="0.25">
      <c r="BF288" s="3"/>
    </row>
    <row r="289" spans="58:58" x14ac:dyDescent="0.25">
      <c r="BF289" s="3"/>
    </row>
    <row r="290" spans="58:58" x14ac:dyDescent="0.25">
      <c r="BF290" s="3"/>
    </row>
    <row r="291" spans="58:58" x14ac:dyDescent="0.25">
      <c r="BF291" s="3"/>
    </row>
    <row r="292" spans="58:58" x14ac:dyDescent="0.25">
      <c r="BF292" s="3"/>
    </row>
    <row r="293" spans="58:58" x14ac:dyDescent="0.25">
      <c r="BF293" s="3"/>
    </row>
    <row r="294" spans="58:58" x14ac:dyDescent="0.25">
      <c r="BF294" s="3"/>
    </row>
    <row r="295" spans="58:58" x14ac:dyDescent="0.25">
      <c r="BF295" s="3"/>
    </row>
    <row r="296" spans="58:58" x14ac:dyDescent="0.25">
      <c r="BF296" s="3"/>
    </row>
    <row r="297" spans="58:58" x14ac:dyDescent="0.25">
      <c r="BF297" s="3"/>
    </row>
    <row r="298" spans="58:58" x14ac:dyDescent="0.25">
      <c r="BF298" s="3"/>
    </row>
    <row r="299" spans="58:58" x14ac:dyDescent="0.25">
      <c r="BF299" s="3"/>
    </row>
    <row r="300" spans="58:58" x14ac:dyDescent="0.25">
      <c r="BF300" s="3"/>
    </row>
    <row r="301" spans="58:58" x14ac:dyDescent="0.25">
      <c r="BF301" s="3"/>
    </row>
    <row r="302" spans="58:58" x14ac:dyDescent="0.25">
      <c r="BF302" s="3"/>
    </row>
    <row r="303" spans="58:58" x14ac:dyDescent="0.25">
      <c r="BF303" s="3"/>
    </row>
    <row r="304" spans="58:58" x14ac:dyDescent="0.25">
      <c r="BF304" s="3"/>
    </row>
    <row r="305" spans="58:58" x14ac:dyDescent="0.25">
      <c r="BF305" s="3"/>
    </row>
    <row r="306" spans="58:58" x14ac:dyDescent="0.25">
      <c r="BF306" s="3"/>
    </row>
    <row r="307" spans="58:58" x14ac:dyDescent="0.25">
      <c r="BF307" s="3"/>
    </row>
    <row r="308" spans="58:58" x14ac:dyDescent="0.25">
      <c r="BF308" s="3"/>
    </row>
    <row r="309" spans="58:58" x14ac:dyDescent="0.25">
      <c r="BF309" s="3"/>
    </row>
    <row r="310" spans="58:58" x14ac:dyDescent="0.25">
      <c r="BF310" s="3"/>
    </row>
    <row r="311" spans="58:58" x14ac:dyDescent="0.25">
      <c r="BF311" s="3"/>
    </row>
    <row r="312" spans="58:58" x14ac:dyDescent="0.25">
      <c r="BF312" s="3"/>
    </row>
    <row r="313" spans="58:58" x14ac:dyDescent="0.25">
      <c r="BF313" s="3"/>
    </row>
    <row r="314" spans="58:58" x14ac:dyDescent="0.25">
      <c r="BF314" s="3"/>
    </row>
    <row r="315" spans="58:58" x14ac:dyDescent="0.25">
      <c r="BF315" s="3"/>
    </row>
    <row r="316" spans="58:58" x14ac:dyDescent="0.25">
      <c r="BF316" s="3"/>
    </row>
    <row r="317" spans="58:58" x14ac:dyDescent="0.25">
      <c r="BF317" s="3"/>
    </row>
    <row r="318" spans="58:58" x14ac:dyDescent="0.25">
      <c r="BF318" s="3"/>
    </row>
    <row r="319" spans="58:58" x14ac:dyDescent="0.25">
      <c r="BF319" s="3"/>
    </row>
    <row r="320" spans="58:58" x14ac:dyDescent="0.25">
      <c r="BF320" s="3"/>
    </row>
    <row r="321" spans="58:58" x14ac:dyDescent="0.25">
      <c r="BF321" s="3"/>
    </row>
    <row r="322" spans="58:58" x14ac:dyDescent="0.25">
      <c r="BF322" s="3"/>
    </row>
    <row r="323" spans="58:58" x14ac:dyDescent="0.25">
      <c r="BF323" s="3"/>
    </row>
    <row r="324" spans="58:58" x14ac:dyDescent="0.25">
      <c r="BF324" s="3"/>
    </row>
    <row r="325" spans="58:58" x14ac:dyDescent="0.25">
      <c r="BF325" s="3"/>
    </row>
    <row r="326" spans="58:58" x14ac:dyDescent="0.25">
      <c r="BF326" s="3"/>
    </row>
    <row r="327" spans="58:58" x14ac:dyDescent="0.25">
      <c r="BF327" s="3"/>
    </row>
    <row r="328" spans="58:58" x14ac:dyDescent="0.25">
      <c r="BF328" s="3"/>
    </row>
    <row r="329" spans="58:58" x14ac:dyDescent="0.25">
      <c r="BF329" s="3"/>
    </row>
    <row r="330" spans="58:58" x14ac:dyDescent="0.25">
      <c r="BF330" s="3"/>
    </row>
    <row r="331" spans="58:58" x14ac:dyDescent="0.25">
      <c r="BF331" s="3"/>
    </row>
    <row r="332" spans="58:58" x14ac:dyDescent="0.25">
      <c r="BF332" s="3"/>
    </row>
    <row r="333" spans="58:58" x14ac:dyDescent="0.25">
      <c r="BF333" s="3"/>
    </row>
    <row r="334" spans="58:58" x14ac:dyDescent="0.25">
      <c r="BF334" s="3"/>
    </row>
    <row r="335" spans="58:58" x14ac:dyDescent="0.25">
      <c r="BF335" s="3"/>
    </row>
    <row r="336" spans="58:58" x14ac:dyDescent="0.25">
      <c r="BF336" s="3"/>
    </row>
    <row r="337" spans="58:58" x14ac:dyDescent="0.25">
      <c r="BF337" s="3"/>
    </row>
    <row r="338" spans="58:58" x14ac:dyDescent="0.25">
      <c r="BF338" s="3"/>
    </row>
    <row r="339" spans="58:58" x14ac:dyDescent="0.25">
      <c r="BF339" s="3"/>
    </row>
    <row r="340" spans="58:58" x14ac:dyDescent="0.25">
      <c r="BF340" s="3"/>
    </row>
    <row r="341" spans="58:58" x14ac:dyDescent="0.25">
      <c r="BF341" s="3"/>
    </row>
    <row r="342" spans="58:58" x14ac:dyDescent="0.25">
      <c r="BF342" s="3"/>
    </row>
    <row r="343" spans="58:58" x14ac:dyDescent="0.25">
      <c r="BF343" s="3"/>
    </row>
    <row r="344" spans="58:58" x14ac:dyDescent="0.25">
      <c r="BF344" s="3"/>
    </row>
    <row r="345" spans="58:58" x14ac:dyDescent="0.25">
      <c r="BF345" s="3"/>
    </row>
    <row r="346" spans="58:58" x14ac:dyDescent="0.25">
      <c r="BF346" s="3"/>
    </row>
    <row r="347" spans="58:58" x14ac:dyDescent="0.25">
      <c r="BF347" s="3"/>
    </row>
    <row r="348" spans="58:58" x14ac:dyDescent="0.25">
      <c r="BF348" s="3"/>
    </row>
    <row r="349" spans="58:58" x14ac:dyDescent="0.25">
      <c r="BF349" s="3"/>
    </row>
    <row r="350" spans="58:58" x14ac:dyDescent="0.25">
      <c r="BF350" s="3"/>
    </row>
    <row r="351" spans="58:58" x14ac:dyDescent="0.25">
      <c r="BF351" s="3"/>
    </row>
    <row r="352" spans="58:58" x14ac:dyDescent="0.25">
      <c r="BF352" s="3"/>
    </row>
    <row r="353" spans="58:58" x14ac:dyDescent="0.25">
      <c r="BF353" s="3"/>
    </row>
    <row r="354" spans="58:58" x14ac:dyDescent="0.25">
      <c r="BF354" s="3"/>
    </row>
    <row r="355" spans="58:58" x14ac:dyDescent="0.25">
      <c r="BF355" s="3"/>
    </row>
    <row r="356" spans="58:58" x14ac:dyDescent="0.25">
      <c r="BF356" s="3"/>
    </row>
    <row r="357" spans="58:58" x14ac:dyDescent="0.25">
      <c r="BF357" s="3"/>
    </row>
    <row r="358" spans="58:58" x14ac:dyDescent="0.25">
      <c r="BF358" s="3"/>
    </row>
    <row r="359" spans="58:58" x14ac:dyDescent="0.25">
      <c r="BF359" s="3"/>
    </row>
    <row r="360" spans="58:58" x14ac:dyDescent="0.25">
      <c r="BF360" s="3"/>
    </row>
    <row r="361" spans="58:58" x14ac:dyDescent="0.25">
      <c r="BF361" s="3"/>
    </row>
    <row r="362" spans="58:58" x14ac:dyDescent="0.25">
      <c r="BF362" s="3"/>
    </row>
    <row r="363" spans="58:58" x14ac:dyDescent="0.25">
      <c r="BF363" s="3"/>
    </row>
    <row r="364" spans="58:58" x14ac:dyDescent="0.25">
      <c r="BF364" s="3"/>
    </row>
    <row r="365" spans="58:58" x14ac:dyDescent="0.25">
      <c r="BF365" s="3"/>
    </row>
    <row r="366" spans="58:58" x14ac:dyDescent="0.25">
      <c r="BF366" s="3"/>
    </row>
    <row r="367" spans="58:58" x14ac:dyDescent="0.25">
      <c r="BF367" s="3"/>
    </row>
    <row r="368" spans="58:58" x14ac:dyDescent="0.25">
      <c r="BF368" s="3"/>
    </row>
    <row r="369" spans="58:58" x14ac:dyDescent="0.25">
      <c r="BF369" s="3"/>
    </row>
    <row r="370" spans="58:58" x14ac:dyDescent="0.25">
      <c r="BF370" s="3"/>
    </row>
    <row r="371" spans="58:58" x14ac:dyDescent="0.25">
      <c r="BF371" s="3"/>
    </row>
    <row r="372" spans="58:58" x14ac:dyDescent="0.25">
      <c r="BF372" s="3"/>
    </row>
    <row r="373" spans="58:58" x14ac:dyDescent="0.25">
      <c r="BF373" s="3"/>
    </row>
    <row r="374" spans="58:58" x14ac:dyDescent="0.25">
      <c r="BF374" s="3"/>
    </row>
    <row r="375" spans="58:58" x14ac:dyDescent="0.25">
      <c r="BF375" s="3"/>
    </row>
    <row r="376" spans="58:58" x14ac:dyDescent="0.25">
      <c r="BF376" s="3"/>
    </row>
    <row r="377" spans="58:58" x14ac:dyDescent="0.25">
      <c r="BF377" s="3"/>
    </row>
    <row r="378" spans="58:58" x14ac:dyDescent="0.25">
      <c r="BF378" s="3"/>
    </row>
    <row r="379" spans="58:58" x14ac:dyDescent="0.25">
      <c r="BF379" s="3"/>
    </row>
    <row r="380" spans="58:58" x14ac:dyDescent="0.25">
      <c r="BF380" s="3"/>
    </row>
    <row r="381" spans="58:58" x14ac:dyDescent="0.25">
      <c r="BF381" s="3"/>
    </row>
    <row r="382" spans="58:58" x14ac:dyDescent="0.25">
      <c r="BF382" s="3"/>
    </row>
    <row r="383" spans="58:58" x14ac:dyDescent="0.25">
      <c r="BF383" s="3"/>
    </row>
    <row r="384" spans="58:58" x14ac:dyDescent="0.25">
      <c r="BF384" s="3"/>
    </row>
    <row r="385" spans="58:58" x14ac:dyDescent="0.25">
      <c r="BF385" s="3"/>
    </row>
    <row r="386" spans="58:58" x14ac:dyDescent="0.25">
      <c r="BF386" s="3"/>
    </row>
    <row r="387" spans="58:58" x14ac:dyDescent="0.25">
      <c r="BF387" s="3"/>
    </row>
    <row r="388" spans="58:58" x14ac:dyDescent="0.25">
      <c r="BF388" s="3"/>
    </row>
    <row r="389" spans="58:58" x14ac:dyDescent="0.25">
      <c r="BF389" s="3"/>
    </row>
    <row r="390" spans="58:58" x14ac:dyDescent="0.25">
      <c r="BF390" s="3"/>
    </row>
    <row r="391" spans="58:58" x14ac:dyDescent="0.25">
      <c r="BF391" s="3"/>
    </row>
    <row r="392" spans="58:58" x14ac:dyDescent="0.25">
      <c r="BF392" s="3"/>
    </row>
    <row r="393" spans="58:58" x14ac:dyDescent="0.25">
      <c r="BF393" s="3"/>
    </row>
    <row r="394" spans="58:58" x14ac:dyDescent="0.25">
      <c r="BF394" s="3"/>
    </row>
    <row r="395" spans="58:58" x14ac:dyDescent="0.25">
      <c r="BF395" s="3"/>
    </row>
    <row r="396" spans="58:58" x14ac:dyDescent="0.25">
      <c r="BF396" s="3"/>
    </row>
    <row r="397" spans="58:58" x14ac:dyDescent="0.25">
      <c r="BF397" s="3"/>
    </row>
    <row r="398" spans="58:58" x14ac:dyDescent="0.25">
      <c r="BF398" s="3"/>
    </row>
    <row r="399" spans="58:58" x14ac:dyDescent="0.25">
      <c r="BF399" s="3"/>
    </row>
    <row r="400" spans="58:58" x14ac:dyDescent="0.25">
      <c r="BF400" s="3"/>
    </row>
    <row r="401" spans="58:58" x14ac:dyDescent="0.25">
      <c r="BF401" s="3"/>
    </row>
    <row r="402" spans="58:58" x14ac:dyDescent="0.25">
      <c r="BF402" s="3"/>
    </row>
    <row r="403" spans="58:58" x14ac:dyDescent="0.25">
      <c r="BF403" s="3"/>
    </row>
    <row r="404" spans="58:58" x14ac:dyDescent="0.25">
      <c r="BF404" s="3"/>
    </row>
    <row r="405" spans="58:58" x14ac:dyDescent="0.25">
      <c r="BF405" s="3"/>
    </row>
    <row r="406" spans="58:58" x14ac:dyDescent="0.25">
      <c r="BF406" s="3"/>
    </row>
    <row r="407" spans="58:58" x14ac:dyDescent="0.25">
      <c r="BF407" s="3"/>
    </row>
    <row r="408" spans="58:58" x14ac:dyDescent="0.25">
      <c r="BF408" s="3"/>
    </row>
    <row r="409" spans="58:58" x14ac:dyDescent="0.25">
      <c r="BF409" s="3"/>
    </row>
    <row r="410" spans="58:58" x14ac:dyDescent="0.25">
      <c r="BF410" s="3"/>
    </row>
    <row r="411" spans="58:58" x14ac:dyDescent="0.25">
      <c r="BF411" s="3"/>
    </row>
    <row r="412" spans="58:58" x14ac:dyDescent="0.25">
      <c r="BF412" s="3"/>
    </row>
    <row r="413" spans="58:58" x14ac:dyDescent="0.25">
      <c r="BF413" s="3"/>
    </row>
    <row r="414" spans="58:58" x14ac:dyDescent="0.25">
      <c r="BF414" s="3"/>
    </row>
    <row r="415" spans="58:58" x14ac:dyDescent="0.25">
      <c r="BF415" s="3"/>
    </row>
    <row r="416" spans="58:58" x14ac:dyDescent="0.25">
      <c r="BF416" s="3"/>
    </row>
    <row r="417" spans="58:58" x14ac:dyDescent="0.25">
      <c r="BF417" s="3"/>
    </row>
    <row r="418" spans="58:58" x14ac:dyDescent="0.25">
      <c r="BF418" s="3"/>
    </row>
    <row r="419" spans="58:58" x14ac:dyDescent="0.25">
      <c r="BF419" s="3"/>
    </row>
    <row r="420" spans="58:58" x14ac:dyDescent="0.25">
      <c r="BF420" s="3"/>
    </row>
    <row r="421" spans="58:58" x14ac:dyDescent="0.25">
      <c r="BF421" s="3"/>
    </row>
    <row r="422" spans="58:58" x14ac:dyDescent="0.25">
      <c r="BF422" s="3"/>
    </row>
    <row r="423" spans="58:58" x14ac:dyDescent="0.25">
      <c r="BF423" s="3"/>
    </row>
    <row r="424" spans="58:58" x14ac:dyDescent="0.25">
      <c r="BF424" s="3"/>
    </row>
    <row r="425" spans="58:58" x14ac:dyDescent="0.25">
      <c r="BF425" s="3"/>
    </row>
    <row r="426" spans="58:58" x14ac:dyDescent="0.25">
      <c r="BF426" s="3"/>
    </row>
    <row r="427" spans="58:58" x14ac:dyDescent="0.25">
      <c r="BF427" s="3"/>
    </row>
    <row r="428" spans="58:58" x14ac:dyDescent="0.25">
      <c r="BF428" s="3"/>
    </row>
    <row r="429" spans="58:58" x14ac:dyDescent="0.25">
      <c r="BF429" s="3"/>
    </row>
    <row r="430" spans="58:58" x14ac:dyDescent="0.25">
      <c r="BF430" s="3"/>
    </row>
    <row r="431" spans="58:58" x14ac:dyDescent="0.25">
      <c r="BF431" s="3"/>
    </row>
    <row r="432" spans="58:58" x14ac:dyDescent="0.25">
      <c r="BF432" s="3"/>
    </row>
    <row r="433" spans="58:58" x14ac:dyDescent="0.25">
      <c r="BF433" s="3"/>
    </row>
    <row r="434" spans="58:58" x14ac:dyDescent="0.25">
      <c r="BF434" s="3"/>
    </row>
    <row r="435" spans="58:58" x14ac:dyDescent="0.25">
      <c r="BF435" s="3"/>
    </row>
    <row r="436" spans="58:58" x14ac:dyDescent="0.25">
      <c r="BF436" s="3"/>
    </row>
    <row r="437" spans="58:58" x14ac:dyDescent="0.25">
      <c r="BF437" s="3"/>
    </row>
    <row r="438" spans="58:58" x14ac:dyDescent="0.25">
      <c r="BF438" s="3"/>
    </row>
    <row r="439" spans="58:58" x14ac:dyDescent="0.25">
      <c r="BF439" s="3"/>
    </row>
    <row r="440" spans="58:58" x14ac:dyDescent="0.25">
      <c r="BF440" s="3"/>
    </row>
    <row r="441" spans="58:58" x14ac:dyDescent="0.25">
      <c r="BF441" s="3"/>
    </row>
    <row r="442" spans="58:58" x14ac:dyDescent="0.25">
      <c r="BF442" s="3"/>
    </row>
    <row r="443" spans="58:58" x14ac:dyDescent="0.25">
      <c r="BF443" s="3"/>
    </row>
    <row r="444" spans="58:58" x14ac:dyDescent="0.25">
      <c r="BF444" s="3"/>
    </row>
    <row r="445" spans="58:58" x14ac:dyDescent="0.25">
      <c r="BF445" s="3"/>
    </row>
    <row r="446" spans="58:58" x14ac:dyDescent="0.25">
      <c r="BF446" s="3"/>
    </row>
    <row r="447" spans="58:58" x14ac:dyDescent="0.25">
      <c r="BF447" s="3"/>
    </row>
    <row r="448" spans="58:58" x14ac:dyDescent="0.25">
      <c r="BF448" s="3"/>
    </row>
    <row r="449" spans="58:58" x14ac:dyDescent="0.25">
      <c r="BF449" s="3"/>
    </row>
    <row r="450" spans="58:58" x14ac:dyDescent="0.25">
      <c r="BF450" s="3"/>
    </row>
    <row r="451" spans="58:58" x14ac:dyDescent="0.25">
      <c r="BF451" s="3"/>
    </row>
    <row r="452" spans="58:58" x14ac:dyDescent="0.25">
      <c r="BF452" s="3"/>
    </row>
    <row r="453" spans="58:58" x14ac:dyDescent="0.25">
      <c r="BF453" s="3"/>
    </row>
    <row r="454" spans="58:58" x14ac:dyDescent="0.25">
      <c r="BF454" s="3"/>
    </row>
    <row r="455" spans="58:58" x14ac:dyDescent="0.25">
      <c r="BF455" s="3"/>
    </row>
    <row r="456" spans="58:58" x14ac:dyDescent="0.25">
      <c r="BF456" s="3"/>
    </row>
    <row r="457" spans="58:58" x14ac:dyDescent="0.25">
      <c r="BF457" s="3"/>
    </row>
    <row r="458" spans="58:58" x14ac:dyDescent="0.25">
      <c r="BF458" s="3"/>
    </row>
    <row r="459" spans="58:58" x14ac:dyDescent="0.25">
      <c r="BF459" s="3"/>
    </row>
    <row r="460" spans="58:58" x14ac:dyDescent="0.25">
      <c r="BF460" s="3"/>
    </row>
    <row r="461" spans="58:58" x14ac:dyDescent="0.25">
      <c r="BF461" s="3"/>
    </row>
    <row r="462" spans="58:58" x14ac:dyDescent="0.25">
      <c r="BF462" s="3"/>
    </row>
    <row r="463" spans="58:58" x14ac:dyDescent="0.25">
      <c r="BF463" s="3"/>
    </row>
    <row r="464" spans="58:58" x14ac:dyDescent="0.25">
      <c r="BF464" s="3"/>
    </row>
    <row r="465" spans="58:58" x14ac:dyDescent="0.25">
      <c r="BF465" s="3"/>
    </row>
    <row r="466" spans="58:58" x14ac:dyDescent="0.25">
      <c r="BF466" s="3"/>
    </row>
    <row r="467" spans="58:58" x14ac:dyDescent="0.25">
      <c r="BF467" s="3"/>
    </row>
    <row r="468" spans="58:58" x14ac:dyDescent="0.25">
      <c r="BF468" s="3"/>
    </row>
    <row r="469" spans="58:58" x14ac:dyDescent="0.25">
      <c r="BF469" s="3"/>
    </row>
    <row r="470" spans="58:58" x14ac:dyDescent="0.25">
      <c r="BF470" s="3"/>
    </row>
    <row r="471" spans="58:58" x14ac:dyDescent="0.25">
      <c r="BF471" s="3"/>
    </row>
    <row r="472" spans="58:58" x14ac:dyDescent="0.25">
      <c r="BF472" s="3"/>
    </row>
    <row r="473" spans="58:58" x14ac:dyDescent="0.25">
      <c r="BF473" s="3"/>
    </row>
    <row r="474" spans="58:58" x14ac:dyDescent="0.25">
      <c r="BF474" s="3"/>
    </row>
    <row r="475" spans="58:58" x14ac:dyDescent="0.25">
      <c r="BF475" s="3"/>
    </row>
    <row r="476" spans="58:58" x14ac:dyDescent="0.25">
      <c r="BF476" s="3"/>
    </row>
    <row r="477" spans="58:58" x14ac:dyDescent="0.25">
      <c r="BF477" s="3"/>
    </row>
    <row r="478" spans="58:58" x14ac:dyDescent="0.25">
      <c r="BF478" s="3"/>
    </row>
    <row r="479" spans="58:58" x14ac:dyDescent="0.25">
      <c r="BF479" s="3"/>
    </row>
    <row r="480" spans="58:58" x14ac:dyDescent="0.25">
      <c r="BF480" s="3"/>
    </row>
    <row r="481" spans="58:58" x14ac:dyDescent="0.25">
      <c r="BF481" s="3"/>
    </row>
    <row r="482" spans="58:58" x14ac:dyDescent="0.25">
      <c r="BF482" s="3"/>
    </row>
    <row r="483" spans="58:58" x14ac:dyDescent="0.25">
      <c r="BF483" s="3"/>
    </row>
    <row r="484" spans="58:58" x14ac:dyDescent="0.25">
      <c r="BF484" s="3"/>
    </row>
    <row r="485" spans="58:58" x14ac:dyDescent="0.25">
      <c r="BF485" s="3"/>
    </row>
    <row r="486" spans="58:58" x14ac:dyDescent="0.25">
      <c r="BF486" s="3"/>
    </row>
    <row r="487" spans="58:58" x14ac:dyDescent="0.25">
      <c r="BF487" s="3"/>
    </row>
    <row r="488" spans="58:58" x14ac:dyDescent="0.25">
      <c r="BF488" s="3"/>
    </row>
    <row r="489" spans="58:58" x14ac:dyDescent="0.25">
      <c r="BF489" s="3"/>
    </row>
    <row r="490" spans="58:58" x14ac:dyDescent="0.25">
      <c r="BF490" s="3"/>
    </row>
    <row r="491" spans="58:58" x14ac:dyDescent="0.25">
      <c r="BF491" s="3"/>
    </row>
    <row r="492" spans="58:58" x14ac:dyDescent="0.25">
      <c r="BF492" s="3"/>
    </row>
    <row r="493" spans="58:58" x14ac:dyDescent="0.25">
      <c r="BF493" s="3"/>
    </row>
    <row r="494" spans="58:58" x14ac:dyDescent="0.25">
      <c r="BF494" s="3"/>
    </row>
    <row r="495" spans="58:58" x14ac:dyDescent="0.25">
      <c r="BF495" s="3"/>
    </row>
    <row r="496" spans="58:58" x14ac:dyDescent="0.25">
      <c r="BF496" s="3"/>
    </row>
    <row r="497" spans="58:58" x14ac:dyDescent="0.25">
      <c r="BF497" s="3"/>
    </row>
    <row r="498" spans="58:58" x14ac:dyDescent="0.25">
      <c r="BF498" s="3"/>
    </row>
    <row r="499" spans="58:58" x14ac:dyDescent="0.25">
      <c r="BF499" s="3"/>
    </row>
    <row r="500" spans="58:58" x14ac:dyDescent="0.25">
      <c r="BF500" s="3"/>
    </row>
    <row r="501" spans="58:58" x14ac:dyDescent="0.25">
      <c r="BF501" s="3"/>
    </row>
    <row r="502" spans="58:58" x14ac:dyDescent="0.25">
      <c r="BF502" s="3"/>
    </row>
    <row r="503" spans="58:58" x14ac:dyDescent="0.25">
      <c r="BF503" s="3"/>
    </row>
    <row r="504" spans="58:58" x14ac:dyDescent="0.25">
      <c r="BF504" s="3"/>
    </row>
    <row r="505" spans="58:58" x14ac:dyDescent="0.25">
      <c r="BF505" s="3"/>
    </row>
    <row r="506" spans="58:58" x14ac:dyDescent="0.25">
      <c r="BF506" s="3"/>
    </row>
    <row r="507" spans="58:58" x14ac:dyDescent="0.25">
      <c r="BF507" s="3"/>
    </row>
    <row r="508" spans="58:58" x14ac:dyDescent="0.25">
      <c r="BF508" s="3"/>
    </row>
    <row r="509" spans="58:58" x14ac:dyDescent="0.25">
      <c r="BF509" s="3"/>
    </row>
    <row r="510" spans="58:58" x14ac:dyDescent="0.25">
      <c r="BF510" s="3"/>
    </row>
    <row r="511" spans="58:58" x14ac:dyDescent="0.25">
      <c r="BF511" s="3"/>
    </row>
    <row r="512" spans="58:58" x14ac:dyDescent="0.25">
      <c r="BF512" s="3"/>
    </row>
    <row r="513" spans="58:58" x14ac:dyDescent="0.25">
      <c r="BF513" s="3"/>
    </row>
    <row r="514" spans="58:58" x14ac:dyDescent="0.25">
      <c r="BF514" s="3"/>
    </row>
    <row r="515" spans="58:58" x14ac:dyDescent="0.25">
      <c r="BF515" s="3"/>
    </row>
    <row r="516" spans="58:58" x14ac:dyDescent="0.25">
      <c r="BF516" s="3"/>
    </row>
    <row r="517" spans="58:58" x14ac:dyDescent="0.25">
      <c r="BF517" s="3"/>
    </row>
    <row r="518" spans="58:58" x14ac:dyDescent="0.25">
      <c r="BF518" s="3"/>
    </row>
    <row r="519" spans="58:58" x14ac:dyDescent="0.25">
      <c r="BF519" s="3"/>
    </row>
    <row r="520" spans="58:58" x14ac:dyDescent="0.25">
      <c r="BF520" s="3"/>
    </row>
    <row r="521" spans="58:58" x14ac:dyDescent="0.25">
      <c r="BF521" s="3"/>
    </row>
    <row r="522" spans="58:58" x14ac:dyDescent="0.25">
      <c r="BF522" s="3"/>
    </row>
    <row r="523" spans="58:58" x14ac:dyDescent="0.25">
      <c r="BF523" s="3"/>
    </row>
    <row r="524" spans="58:58" x14ac:dyDescent="0.25">
      <c r="BF524" s="3"/>
    </row>
    <row r="525" spans="58:58" x14ac:dyDescent="0.25">
      <c r="BF525" s="3"/>
    </row>
    <row r="526" spans="58:58" x14ac:dyDescent="0.25">
      <c r="BF526" s="3"/>
    </row>
    <row r="527" spans="58:58" x14ac:dyDescent="0.25">
      <c r="BF527" s="3"/>
    </row>
    <row r="528" spans="58:58" x14ac:dyDescent="0.25">
      <c r="BF528" s="3"/>
    </row>
    <row r="529" spans="58:58" x14ac:dyDescent="0.25">
      <c r="BF529" s="3"/>
    </row>
    <row r="530" spans="58:58" x14ac:dyDescent="0.25">
      <c r="BF530" s="3"/>
    </row>
    <row r="531" spans="58:58" x14ac:dyDescent="0.25">
      <c r="BF531" s="3"/>
    </row>
    <row r="532" spans="58:58" x14ac:dyDescent="0.25">
      <c r="BF532" s="3"/>
    </row>
    <row r="533" spans="58:58" x14ac:dyDescent="0.25">
      <c r="BF533" s="3"/>
    </row>
    <row r="534" spans="58:58" x14ac:dyDescent="0.25">
      <c r="BF534" s="3"/>
    </row>
    <row r="535" spans="58:58" x14ac:dyDescent="0.25">
      <c r="BF535" s="3"/>
    </row>
    <row r="536" spans="58:58" x14ac:dyDescent="0.25">
      <c r="BF536" s="3"/>
    </row>
    <row r="537" spans="58:58" x14ac:dyDescent="0.25">
      <c r="BF537" s="3"/>
    </row>
    <row r="538" spans="58:58" x14ac:dyDescent="0.25">
      <c r="BF538" s="3"/>
    </row>
    <row r="539" spans="58:58" x14ac:dyDescent="0.25">
      <c r="BF539" s="3"/>
    </row>
    <row r="540" spans="58:58" x14ac:dyDescent="0.25">
      <c r="BF540" s="3"/>
    </row>
    <row r="541" spans="58:58" x14ac:dyDescent="0.25">
      <c r="BF541" s="3"/>
    </row>
    <row r="542" spans="58:58" x14ac:dyDescent="0.25">
      <c r="BF542" s="3"/>
    </row>
    <row r="543" spans="58:58" x14ac:dyDescent="0.25">
      <c r="BF543" s="3"/>
    </row>
    <row r="544" spans="58:58" x14ac:dyDescent="0.25">
      <c r="BF544" s="3"/>
    </row>
    <row r="545" spans="58:58" x14ac:dyDescent="0.25">
      <c r="BF545" s="3"/>
    </row>
    <row r="546" spans="58:58" x14ac:dyDescent="0.25">
      <c r="BF546" s="3"/>
    </row>
    <row r="547" spans="58:58" x14ac:dyDescent="0.25">
      <c r="BF547" s="3"/>
    </row>
    <row r="548" spans="58:58" x14ac:dyDescent="0.25">
      <c r="BF548" s="3"/>
    </row>
    <row r="549" spans="58:58" x14ac:dyDescent="0.25">
      <c r="BF549" s="3"/>
    </row>
    <row r="550" spans="58:58" x14ac:dyDescent="0.25">
      <c r="BF550" s="3"/>
    </row>
    <row r="551" spans="58:58" x14ac:dyDescent="0.25">
      <c r="BF551" s="3"/>
    </row>
    <row r="552" spans="58:58" x14ac:dyDescent="0.25">
      <c r="BF552" s="3"/>
    </row>
    <row r="553" spans="58:58" x14ac:dyDescent="0.25">
      <c r="BF553" s="3"/>
    </row>
    <row r="554" spans="58:58" x14ac:dyDescent="0.25">
      <c r="BF554" s="3"/>
    </row>
    <row r="555" spans="58:58" x14ac:dyDescent="0.25">
      <c r="BF555" s="3"/>
    </row>
    <row r="556" spans="58:58" x14ac:dyDescent="0.25">
      <c r="BF556" s="3"/>
    </row>
    <row r="557" spans="58:58" x14ac:dyDescent="0.25">
      <c r="BF557" s="3"/>
    </row>
    <row r="558" spans="58:58" x14ac:dyDescent="0.25">
      <c r="BF558" s="3"/>
    </row>
    <row r="559" spans="58:58" x14ac:dyDescent="0.25">
      <c r="BF559" s="3"/>
    </row>
    <row r="560" spans="58:58" x14ac:dyDescent="0.25">
      <c r="BF560" s="3"/>
    </row>
    <row r="561" spans="58:58" x14ac:dyDescent="0.25">
      <c r="BF561" s="3"/>
    </row>
    <row r="562" spans="58:58" x14ac:dyDescent="0.25">
      <c r="BF562" s="3"/>
    </row>
    <row r="563" spans="58:58" x14ac:dyDescent="0.25">
      <c r="BF563" s="3"/>
    </row>
    <row r="564" spans="58:58" x14ac:dyDescent="0.25">
      <c r="BF564" s="3"/>
    </row>
    <row r="565" spans="58:58" x14ac:dyDescent="0.25">
      <c r="BF565" s="3"/>
    </row>
    <row r="566" spans="58:58" x14ac:dyDescent="0.25">
      <c r="BF566" s="3"/>
    </row>
    <row r="567" spans="58:58" x14ac:dyDescent="0.25">
      <c r="BF567" s="3"/>
    </row>
    <row r="568" spans="58:58" x14ac:dyDescent="0.25">
      <c r="BF568" s="3"/>
    </row>
    <row r="569" spans="58:58" x14ac:dyDescent="0.25">
      <c r="BF569" s="3"/>
    </row>
    <row r="570" spans="58:58" x14ac:dyDescent="0.25">
      <c r="BF570" s="3"/>
    </row>
    <row r="571" spans="58:58" x14ac:dyDescent="0.25">
      <c r="BF571" s="3"/>
    </row>
    <row r="572" spans="58:58" x14ac:dyDescent="0.25">
      <c r="BF572" s="3"/>
    </row>
    <row r="573" spans="58:58" x14ac:dyDescent="0.25">
      <c r="BF573" s="3"/>
    </row>
    <row r="574" spans="58:58" x14ac:dyDescent="0.25">
      <c r="BF574" s="3"/>
    </row>
    <row r="575" spans="58:58" x14ac:dyDescent="0.25">
      <c r="BF575" s="3"/>
    </row>
    <row r="576" spans="58:58" x14ac:dyDescent="0.25">
      <c r="BF576" s="3"/>
    </row>
    <row r="577" spans="58:58" x14ac:dyDescent="0.25">
      <c r="BF577" s="3"/>
    </row>
    <row r="578" spans="58:58" x14ac:dyDescent="0.25">
      <c r="BF578" s="3"/>
    </row>
    <row r="579" spans="58:58" x14ac:dyDescent="0.25">
      <c r="BF579" s="3"/>
    </row>
    <row r="580" spans="58:58" x14ac:dyDescent="0.25">
      <c r="BF580" s="3"/>
    </row>
    <row r="581" spans="58:58" x14ac:dyDescent="0.25">
      <c r="BF581" s="3"/>
    </row>
    <row r="582" spans="58:58" x14ac:dyDescent="0.25">
      <c r="BF582" s="3"/>
    </row>
    <row r="583" spans="58:58" x14ac:dyDescent="0.25">
      <c r="BF583" s="3"/>
    </row>
    <row r="584" spans="58:58" x14ac:dyDescent="0.25">
      <c r="BF584" s="3"/>
    </row>
    <row r="585" spans="58:58" x14ac:dyDescent="0.25">
      <c r="BF585" s="3"/>
    </row>
    <row r="586" spans="58:58" x14ac:dyDescent="0.25">
      <c r="BF586" s="3"/>
    </row>
    <row r="587" spans="58:58" x14ac:dyDescent="0.25">
      <c r="BF587" s="3"/>
    </row>
    <row r="588" spans="58:58" x14ac:dyDescent="0.25">
      <c r="BF588" s="3"/>
    </row>
    <row r="589" spans="58:58" x14ac:dyDescent="0.25">
      <c r="BF589" s="3"/>
    </row>
    <row r="590" spans="58:58" x14ac:dyDescent="0.25">
      <c r="BF590" s="3"/>
    </row>
    <row r="591" spans="58:58" x14ac:dyDescent="0.25">
      <c r="BF591" s="3"/>
    </row>
    <row r="592" spans="58:58" x14ac:dyDescent="0.25">
      <c r="BF592" s="3"/>
    </row>
    <row r="593" spans="58:58" x14ac:dyDescent="0.25">
      <c r="BF593" s="3"/>
    </row>
    <row r="594" spans="58:58" x14ac:dyDescent="0.25">
      <c r="BF594" s="3"/>
    </row>
    <row r="595" spans="58:58" x14ac:dyDescent="0.25">
      <c r="BF595" s="3"/>
    </row>
    <row r="596" spans="58:58" x14ac:dyDescent="0.25">
      <c r="BF596" s="3"/>
    </row>
    <row r="597" spans="58:58" x14ac:dyDescent="0.25">
      <c r="BF597" s="3"/>
    </row>
    <row r="598" spans="58:58" x14ac:dyDescent="0.25">
      <c r="BF598" s="3"/>
    </row>
    <row r="599" spans="58:58" x14ac:dyDescent="0.25">
      <c r="BF599" s="3"/>
    </row>
    <row r="600" spans="58:58" x14ac:dyDescent="0.25">
      <c r="BF600" s="3"/>
    </row>
    <row r="601" spans="58:58" x14ac:dyDescent="0.25">
      <c r="BF601" s="3"/>
    </row>
    <row r="602" spans="58:58" x14ac:dyDescent="0.25">
      <c r="BF602" s="3"/>
    </row>
    <row r="603" spans="58:58" x14ac:dyDescent="0.25">
      <c r="BF603" s="3"/>
    </row>
    <row r="604" spans="58:58" x14ac:dyDescent="0.25">
      <c r="BF604" s="3"/>
    </row>
    <row r="605" spans="58:58" x14ac:dyDescent="0.25">
      <c r="BF605" s="3"/>
    </row>
    <row r="606" spans="58:58" x14ac:dyDescent="0.25">
      <c r="BF606" s="3"/>
    </row>
    <row r="607" spans="58:58" x14ac:dyDescent="0.25">
      <c r="BF607" s="3"/>
    </row>
    <row r="608" spans="58:58" x14ac:dyDescent="0.25">
      <c r="BF608" s="3"/>
    </row>
    <row r="609" spans="58:58" x14ac:dyDescent="0.25">
      <c r="BF609" s="3"/>
    </row>
    <row r="610" spans="58:58" x14ac:dyDescent="0.25">
      <c r="BF610" s="3"/>
    </row>
    <row r="611" spans="58:58" x14ac:dyDescent="0.25">
      <c r="BF611" s="3"/>
    </row>
    <row r="612" spans="58:58" x14ac:dyDescent="0.25">
      <c r="BF612" s="3"/>
    </row>
    <row r="613" spans="58:58" x14ac:dyDescent="0.25">
      <c r="BF613" s="3"/>
    </row>
    <row r="614" spans="58:58" x14ac:dyDescent="0.25">
      <c r="BF614" s="3"/>
    </row>
    <row r="615" spans="58:58" x14ac:dyDescent="0.25">
      <c r="BF615" s="3"/>
    </row>
    <row r="616" spans="58:58" x14ac:dyDescent="0.25">
      <c r="BF616" s="3"/>
    </row>
    <row r="617" spans="58:58" x14ac:dyDescent="0.25">
      <c r="BF617" s="3"/>
    </row>
    <row r="618" spans="58:58" x14ac:dyDescent="0.25">
      <c r="BF618" s="3"/>
    </row>
    <row r="619" spans="58:58" x14ac:dyDescent="0.25">
      <c r="BF619" s="3"/>
    </row>
    <row r="620" spans="58:58" x14ac:dyDescent="0.25">
      <c r="BF620" s="3"/>
    </row>
    <row r="621" spans="58:58" x14ac:dyDescent="0.25">
      <c r="BF621" s="3"/>
    </row>
    <row r="622" spans="58:58" x14ac:dyDescent="0.25">
      <c r="BF622" s="3"/>
    </row>
    <row r="623" spans="58:58" x14ac:dyDescent="0.25">
      <c r="BF623" s="3"/>
    </row>
    <row r="624" spans="58:58" x14ac:dyDescent="0.25">
      <c r="BF624" s="3"/>
    </row>
    <row r="625" spans="58:58" x14ac:dyDescent="0.25">
      <c r="BF625" s="3"/>
    </row>
    <row r="626" spans="58:58" x14ac:dyDescent="0.25">
      <c r="BF626" s="3"/>
    </row>
    <row r="627" spans="58:58" x14ac:dyDescent="0.25">
      <c r="BF627" s="3"/>
    </row>
    <row r="628" spans="58:58" x14ac:dyDescent="0.25">
      <c r="BF628" s="3"/>
    </row>
    <row r="629" spans="58:58" x14ac:dyDescent="0.25">
      <c r="BF629" s="3"/>
    </row>
    <row r="630" spans="58:58" x14ac:dyDescent="0.25">
      <c r="BF630" s="3"/>
    </row>
    <row r="631" spans="58:58" x14ac:dyDescent="0.25">
      <c r="BF631" s="3"/>
    </row>
    <row r="632" spans="58:58" x14ac:dyDescent="0.25">
      <c r="BF632" s="3"/>
    </row>
    <row r="633" spans="58:58" x14ac:dyDescent="0.25">
      <c r="BF633" s="3"/>
    </row>
    <row r="634" spans="58:58" x14ac:dyDescent="0.25">
      <c r="BF634" s="3"/>
    </row>
    <row r="635" spans="58:58" x14ac:dyDescent="0.25">
      <c r="BF635" s="3"/>
    </row>
    <row r="636" spans="58:58" x14ac:dyDescent="0.25">
      <c r="BF636" s="3"/>
    </row>
    <row r="637" spans="58:58" x14ac:dyDescent="0.25">
      <c r="BF637" s="3"/>
    </row>
    <row r="638" spans="58:58" x14ac:dyDescent="0.25">
      <c r="BF638" s="3"/>
    </row>
    <row r="639" spans="58:58" x14ac:dyDescent="0.25">
      <c r="BF639" s="3"/>
    </row>
    <row r="640" spans="58:58" x14ac:dyDescent="0.25">
      <c r="BF640" s="3"/>
    </row>
    <row r="641" spans="58:58" x14ac:dyDescent="0.25">
      <c r="BF641" s="3"/>
    </row>
    <row r="642" spans="58:58" x14ac:dyDescent="0.25">
      <c r="BF642" s="3"/>
    </row>
    <row r="643" spans="58:58" x14ac:dyDescent="0.25">
      <c r="BF643" s="3"/>
    </row>
    <row r="644" spans="58:58" x14ac:dyDescent="0.25">
      <c r="BF644" s="3"/>
    </row>
    <row r="645" spans="58:58" x14ac:dyDescent="0.25">
      <c r="BF645" s="3"/>
    </row>
    <row r="646" spans="58:58" x14ac:dyDescent="0.25">
      <c r="BF646" s="3"/>
    </row>
    <row r="647" spans="58:58" x14ac:dyDescent="0.25">
      <c r="BF647" s="3"/>
    </row>
    <row r="648" spans="58:58" x14ac:dyDescent="0.25">
      <c r="BF648" s="3"/>
    </row>
    <row r="649" spans="58:58" x14ac:dyDescent="0.25">
      <c r="BF649" s="3"/>
    </row>
    <row r="650" spans="58:58" x14ac:dyDescent="0.25">
      <c r="BF650" s="3"/>
    </row>
    <row r="651" spans="58:58" x14ac:dyDescent="0.25">
      <c r="BF651" s="3"/>
    </row>
    <row r="652" spans="58:58" x14ac:dyDescent="0.25">
      <c r="BF652" s="3"/>
    </row>
    <row r="653" spans="58:58" x14ac:dyDescent="0.25">
      <c r="BF653" s="3"/>
    </row>
    <row r="654" spans="58:58" x14ac:dyDescent="0.25">
      <c r="BF654" s="3"/>
    </row>
    <row r="655" spans="58:58" x14ac:dyDescent="0.25">
      <c r="BF655" s="3"/>
    </row>
    <row r="656" spans="58:58" x14ac:dyDescent="0.25">
      <c r="BF656" s="3"/>
    </row>
    <row r="657" spans="58:58" x14ac:dyDescent="0.25">
      <c r="BF657" s="3"/>
    </row>
    <row r="658" spans="58:58" x14ac:dyDescent="0.25">
      <c r="BF658" s="3"/>
    </row>
    <row r="659" spans="58:58" x14ac:dyDescent="0.25">
      <c r="BF659" s="3"/>
    </row>
    <row r="660" spans="58:58" x14ac:dyDescent="0.25">
      <c r="BF660" s="3"/>
    </row>
    <row r="661" spans="58:58" x14ac:dyDescent="0.25">
      <c r="BF661" s="3"/>
    </row>
    <row r="662" spans="58:58" x14ac:dyDescent="0.25">
      <c r="BF662" s="3"/>
    </row>
    <row r="663" spans="58:58" x14ac:dyDescent="0.25">
      <c r="BF663" s="3"/>
    </row>
    <row r="664" spans="58:58" x14ac:dyDescent="0.25">
      <c r="BF664" s="3"/>
    </row>
    <row r="665" spans="58:58" x14ac:dyDescent="0.25">
      <c r="BF665" s="3"/>
    </row>
    <row r="666" spans="58:58" x14ac:dyDescent="0.25">
      <c r="BF666" s="3"/>
    </row>
    <row r="667" spans="58:58" x14ac:dyDescent="0.25">
      <c r="BF667" s="3"/>
    </row>
    <row r="668" spans="58:58" x14ac:dyDescent="0.25">
      <c r="BF668" s="3"/>
    </row>
    <row r="669" spans="58:58" x14ac:dyDescent="0.25">
      <c r="BF669" s="3"/>
    </row>
    <row r="670" spans="58:58" x14ac:dyDescent="0.25">
      <c r="BF670" s="3"/>
    </row>
    <row r="671" spans="58:58" x14ac:dyDescent="0.25">
      <c r="BF671" s="3"/>
    </row>
    <row r="672" spans="58:58" x14ac:dyDescent="0.25">
      <c r="BF672" s="3"/>
    </row>
    <row r="673" spans="58:58" x14ac:dyDescent="0.25">
      <c r="BF673" s="3"/>
    </row>
    <row r="674" spans="58:58" x14ac:dyDescent="0.25">
      <c r="BF674" s="3"/>
    </row>
    <row r="675" spans="58:58" x14ac:dyDescent="0.25">
      <c r="BF675" s="3"/>
    </row>
    <row r="676" spans="58:58" x14ac:dyDescent="0.25">
      <c r="BF676" s="3"/>
    </row>
    <row r="677" spans="58:58" x14ac:dyDescent="0.25">
      <c r="BF677" s="3"/>
    </row>
    <row r="678" spans="58:58" x14ac:dyDescent="0.25">
      <c r="BF678" s="3"/>
    </row>
    <row r="679" spans="58:58" x14ac:dyDescent="0.25">
      <c r="BF679" s="3"/>
    </row>
    <row r="680" spans="58:58" x14ac:dyDescent="0.25">
      <c r="BF680" s="3"/>
    </row>
    <row r="681" spans="58:58" x14ac:dyDescent="0.25">
      <c r="BF681" s="3"/>
    </row>
    <row r="682" spans="58:58" x14ac:dyDescent="0.25">
      <c r="BF682" s="3"/>
    </row>
    <row r="683" spans="58:58" x14ac:dyDescent="0.25">
      <c r="BF683" s="3"/>
    </row>
    <row r="684" spans="58:58" x14ac:dyDescent="0.25">
      <c r="BF684" s="3"/>
    </row>
    <row r="685" spans="58:58" x14ac:dyDescent="0.25">
      <c r="BF685" s="3"/>
    </row>
    <row r="686" spans="58:58" x14ac:dyDescent="0.25">
      <c r="BF686" s="3"/>
    </row>
    <row r="687" spans="58:58" x14ac:dyDescent="0.25">
      <c r="BF687" s="3"/>
    </row>
    <row r="688" spans="58:58" x14ac:dyDescent="0.25">
      <c r="BF688" s="3"/>
    </row>
    <row r="689" spans="58:58" x14ac:dyDescent="0.25">
      <c r="BF689" s="3"/>
    </row>
    <row r="690" spans="58:58" x14ac:dyDescent="0.25">
      <c r="BF690" s="3"/>
    </row>
    <row r="691" spans="58:58" x14ac:dyDescent="0.25">
      <c r="BF691" s="3"/>
    </row>
    <row r="692" spans="58:58" x14ac:dyDescent="0.25">
      <c r="BF692" s="3"/>
    </row>
    <row r="693" spans="58:58" x14ac:dyDescent="0.25">
      <c r="BF693" s="3"/>
    </row>
    <row r="694" spans="58:58" x14ac:dyDescent="0.25">
      <c r="BF694" s="3"/>
    </row>
    <row r="695" spans="58:58" x14ac:dyDescent="0.25">
      <c r="BF695" s="3"/>
    </row>
    <row r="696" spans="58:58" x14ac:dyDescent="0.25">
      <c r="BF696" s="3"/>
    </row>
    <row r="697" spans="58:58" x14ac:dyDescent="0.25">
      <c r="BF697" s="3"/>
    </row>
    <row r="698" spans="58:58" x14ac:dyDescent="0.25">
      <c r="BF698" s="3"/>
    </row>
    <row r="699" spans="58:58" x14ac:dyDescent="0.25">
      <c r="BF699" s="3"/>
    </row>
    <row r="700" spans="58:58" x14ac:dyDescent="0.25">
      <c r="BF700" s="3"/>
    </row>
    <row r="701" spans="58:58" x14ac:dyDescent="0.25">
      <c r="BF701" s="3"/>
    </row>
    <row r="702" spans="58:58" x14ac:dyDescent="0.25">
      <c r="BF702" s="3"/>
    </row>
    <row r="703" spans="58:58" x14ac:dyDescent="0.25">
      <c r="BF703" s="3"/>
    </row>
    <row r="704" spans="58:58" x14ac:dyDescent="0.25">
      <c r="BF704" s="3"/>
    </row>
    <row r="705" spans="58:58" x14ac:dyDescent="0.25">
      <c r="BF705" s="3"/>
    </row>
    <row r="706" spans="58:58" x14ac:dyDescent="0.25">
      <c r="BF706" s="3"/>
    </row>
    <row r="707" spans="58:58" x14ac:dyDescent="0.25">
      <c r="BF707" s="3"/>
    </row>
    <row r="708" spans="58:58" x14ac:dyDescent="0.25">
      <c r="BF708" s="3"/>
    </row>
    <row r="709" spans="58:58" x14ac:dyDescent="0.25">
      <c r="BF709" s="3"/>
    </row>
    <row r="710" spans="58:58" x14ac:dyDescent="0.25">
      <c r="BF710" s="3"/>
    </row>
    <row r="711" spans="58:58" x14ac:dyDescent="0.25">
      <c r="BF711" s="3"/>
    </row>
    <row r="712" spans="58:58" x14ac:dyDescent="0.25">
      <c r="BF712" s="3"/>
    </row>
    <row r="713" spans="58:58" x14ac:dyDescent="0.25">
      <c r="BF713" s="3"/>
    </row>
    <row r="714" spans="58:58" x14ac:dyDescent="0.25">
      <c r="BF714" s="3"/>
    </row>
    <row r="715" spans="58:58" x14ac:dyDescent="0.25">
      <c r="BF715" s="3"/>
    </row>
    <row r="716" spans="58:58" x14ac:dyDescent="0.25">
      <c r="BF716" s="3"/>
    </row>
    <row r="717" spans="58:58" x14ac:dyDescent="0.25">
      <c r="BF717" s="3"/>
    </row>
    <row r="718" spans="58:58" x14ac:dyDescent="0.25">
      <c r="BF718" s="3"/>
    </row>
    <row r="719" spans="58:58" x14ac:dyDescent="0.25">
      <c r="BF719" s="3"/>
    </row>
    <row r="720" spans="58:58" x14ac:dyDescent="0.25">
      <c r="BF720" s="3"/>
    </row>
    <row r="721" spans="58:58" x14ac:dyDescent="0.25">
      <c r="BF721" s="3"/>
    </row>
    <row r="722" spans="58:58" x14ac:dyDescent="0.25">
      <c r="BF722" s="3"/>
    </row>
    <row r="723" spans="58:58" x14ac:dyDescent="0.25">
      <c r="BF723" s="3"/>
    </row>
    <row r="724" spans="58:58" x14ac:dyDescent="0.25">
      <c r="BF724" s="3"/>
    </row>
    <row r="725" spans="58:58" x14ac:dyDescent="0.25">
      <c r="BF725" s="3"/>
    </row>
    <row r="726" spans="58:58" x14ac:dyDescent="0.25">
      <c r="BF726" s="3"/>
    </row>
    <row r="727" spans="58:58" x14ac:dyDescent="0.25">
      <c r="BF727" s="3"/>
    </row>
    <row r="728" spans="58:58" x14ac:dyDescent="0.25">
      <c r="BF728" s="3"/>
    </row>
    <row r="729" spans="58:58" x14ac:dyDescent="0.25">
      <c r="BF729" s="3"/>
    </row>
    <row r="730" spans="58:58" x14ac:dyDescent="0.25">
      <c r="BF730" s="3"/>
    </row>
    <row r="731" spans="58:58" x14ac:dyDescent="0.25">
      <c r="BF731" s="3"/>
    </row>
    <row r="732" spans="58:58" x14ac:dyDescent="0.25">
      <c r="BF732" s="3"/>
    </row>
    <row r="733" spans="58:58" x14ac:dyDescent="0.25">
      <c r="BF733" s="3"/>
    </row>
    <row r="734" spans="58:58" x14ac:dyDescent="0.25">
      <c r="BF734" s="3"/>
    </row>
    <row r="735" spans="58:58" x14ac:dyDescent="0.25">
      <c r="BF735" s="3"/>
    </row>
    <row r="736" spans="58:58" x14ac:dyDescent="0.25">
      <c r="BF736" s="3"/>
    </row>
    <row r="737" spans="58:58" x14ac:dyDescent="0.25">
      <c r="BF737" s="3"/>
    </row>
    <row r="738" spans="58:58" x14ac:dyDescent="0.25">
      <c r="BF738" s="3"/>
    </row>
    <row r="739" spans="58:58" x14ac:dyDescent="0.25">
      <c r="BF739" s="3"/>
    </row>
    <row r="740" spans="58:58" x14ac:dyDescent="0.25">
      <c r="BF740" s="3"/>
    </row>
    <row r="741" spans="58:58" x14ac:dyDescent="0.25">
      <c r="BF741" s="3"/>
    </row>
    <row r="742" spans="58:58" x14ac:dyDescent="0.25">
      <c r="BF742" s="3"/>
    </row>
    <row r="743" spans="58:58" x14ac:dyDescent="0.25">
      <c r="BF743" s="3"/>
    </row>
    <row r="744" spans="58:58" x14ac:dyDescent="0.25">
      <c r="BF744" s="3"/>
    </row>
    <row r="745" spans="58:58" x14ac:dyDescent="0.25">
      <c r="BF745" s="3"/>
    </row>
    <row r="746" spans="58:58" x14ac:dyDescent="0.25">
      <c r="BF746" s="3"/>
    </row>
    <row r="747" spans="58:58" x14ac:dyDescent="0.25">
      <c r="BF747" s="3"/>
    </row>
    <row r="748" spans="58:58" x14ac:dyDescent="0.25">
      <c r="BF748" s="3"/>
    </row>
    <row r="749" spans="58:58" x14ac:dyDescent="0.25">
      <c r="BF749" s="3"/>
    </row>
    <row r="750" spans="58:58" x14ac:dyDescent="0.25">
      <c r="BF750" s="3"/>
    </row>
    <row r="751" spans="58:58" x14ac:dyDescent="0.25">
      <c r="BF751" s="3"/>
    </row>
    <row r="752" spans="58:58" x14ac:dyDescent="0.25">
      <c r="BF752" s="3"/>
    </row>
    <row r="753" spans="58:58" x14ac:dyDescent="0.25">
      <c r="BF753" s="3"/>
    </row>
    <row r="754" spans="58:58" x14ac:dyDescent="0.25">
      <c r="BF754" s="3"/>
    </row>
    <row r="755" spans="58:58" x14ac:dyDescent="0.25">
      <c r="BF755" s="3"/>
    </row>
    <row r="756" spans="58:58" x14ac:dyDescent="0.25">
      <c r="BF756" s="3"/>
    </row>
    <row r="757" spans="58:58" x14ac:dyDescent="0.25">
      <c r="BF757" s="3"/>
    </row>
    <row r="758" spans="58:58" x14ac:dyDescent="0.25">
      <c r="BF758" s="3"/>
    </row>
    <row r="759" spans="58:58" x14ac:dyDescent="0.25">
      <c r="BF759" s="3"/>
    </row>
    <row r="760" spans="58:58" x14ac:dyDescent="0.25">
      <c r="BF760" s="3"/>
    </row>
    <row r="761" spans="58:58" x14ac:dyDescent="0.25">
      <c r="BF761" s="3"/>
    </row>
    <row r="762" spans="58:58" x14ac:dyDescent="0.25">
      <c r="BF762" s="3"/>
    </row>
    <row r="763" spans="58:58" x14ac:dyDescent="0.25">
      <c r="BF763" s="3"/>
    </row>
    <row r="764" spans="58:58" x14ac:dyDescent="0.25">
      <c r="BF764" s="3"/>
    </row>
    <row r="765" spans="58:58" x14ac:dyDescent="0.25">
      <c r="BF765" s="3"/>
    </row>
    <row r="766" spans="58:58" x14ac:dyDescent="0.25">
      <c r="BF766" s="3"/>
    </row>
    <row r="767" spans="58:58" x14ac:dyDescent="0.25">
      <c r="BF767" s="3"/>
    </row>
    <row r="768" spans="58:58" x14ac:dyDescent="0.25">
      <c r="BF768" s="3"/>
    </row>
    <row r="769" spans="58:58" x14ac:dyDescent="0.25">
      <c r="BF769" s="3"/>
    </row>
    <row r="770" spans="58:58" x14ac:dyDescent="0.25">
      <c r="BF770" s="3"/>
    </row>
    <row r="771" spans="58:58" x14ac:dyDescent="0.25">
      <c r="BF771" s="3"/>
    </row>
    <row r="772" spans="58:58" x14ac:dyDescent="0.25">
      <c r="BF772" s="3"/>
    </row>
    <row r="773" spans="58:58" x14ac:dyDescent="0.25">
      <c r="BF773" s="3"/>
    </row>
    <row r="774" spans="58:58" x14ac:dyDescent="0.25">
      <c r="BF774" s="3"/>
    </row>
    <row r="775" spans="58:58" x14ac:dyDescent="0.25">
      <c r="BF775" s="3"/>
    </row>
    <row r="776" spans="58:58" x14ac:dyDescent="0.25">
      <c r="BF776" s="3"/>
    </row>
    <row r="777" spans="58:58" x14ac:dyDescent="0.25">
      <c r="BF777" s="3"/>
    </row>
    <row r="778" spans="58:58" x14ac:dyDescent="0.25">
      <c r="BF778" s="3"/>
    </row>
    <row r="779" spans="58:58" x14ac:dyDescent="0.25">
      <c r="BF779" s="3"/>
    </row>
    <row r="780" spans="58:58" x14ac:dyDescent="0.25">
      <c r="BF780" s="3"/>
    </row>
    <row r="781" spans="58:58" x14ac:dyDescent="0.25">
      <c r="BF781" s="3"/>
    </row>
    <row r="782" spans="58:58" x14ac:dyDescent="0.25">
      <c r="BF782" s="3"/>
    </row>
    <row r="783" spans="58:58" x14ac:dyDescent="0.25">
      <c r="BF783" s="3"/>
    </row>
    <row r="784" spans="58:58" x14ac:dyDescent="0.25">
      <c r="BF784" s="3"/>
    </row>
    <row r="785" spans="58:58" x14ac:dyDescent="0.25">
      <c r="BF785" s="3"/>
    </row>
    <row r="786" spans="58:58" x14ac:dyDescent="0.25">
      <c r="BF786" s="3"/>
    </row>
    <row r="787" spans="58:58" x14ac:dyDescent="0.25">
      <c r="BF787" s="3"/>
    </row>
    <row r="788" spans="58:58" x14ac:dyDescent="0.25">
      <c r="BF788" s="3"/>
    </row>
    <row r="789" spans="58:58" x14ac:dyDescent="0.25">
      <c r="BF789" s="3"/>
    </row>
    <row r="790" spans="58:58" x14ac:dyDescent="0.25">
      <c r="BF790" s="3"/>
    </row>
    <row r="791" spans="58:58" x14ac:dyDescent="0.25">
      <c r="BF791" s="3"/>
    </row>
    <row r="792" spans="58:58" x14ac:dyDescent="0.25">
      <c r="BF792" s="3"/>
    </row>
    <row r="793" spans="58:58" x14ac:dyDescent="0.25">
      <c r="BF793" s="3"/>
    </row>
    <row r="794" spans="58:58" x14ac:dyDescent="0.25">
      <c r="BF794" s="3"/>
    </row>
    <row r="795" spans="58:58" x14ac:dyDescent="0.25">
      <c r="BF795" s="3"/>
    </row>
    <row r="796" spans="58:58" x14ac:dyDescent="0.25">
      <c r="BF796" s="3"/>
    </row>
    <row r="797" spans="58:58" x14ac:dyDescent="0.25">
      <c r="BF797" s="3"/>
    </row>
    <row r="798" spans="58:58" x14ac:dyDescent="0.25">
      <c r="BF798" s="3"/>
    </row>
    <row r="799" spans="58:58" x14ac:dyDescent="0.25">
      <c r="BF799" s="3"/>
    </row>
    <row r="800" spans="58:58" x14ac:dyDescent="0.25">
      <c r="BF800" s="3"/>
    </row>
    <row r="801" spans="58:58" x14ac:dyDescent="0.25">
      <c r="BF801" s="3"/>
    </row>
    <row r="802" spans="58:58" x14ac:dyDescent="0.25">
      <c r="BF802" s="3"/>
    </row>
    <row r="803" spans="58:58" x14ac:dyDescent="0.25">
      <c r="BF803" s="3"/>
    </row>
    <row r="804" spans="58:58" x14ac:dyDescent="0.25">
      <c r="BF804" s="3"/>
    </row>
    <row r="805" spans="58:58" x14ac:dyDescent="0.25">
      <c r="BF805" s="3"/>
    </row>
    <row r="806" spans="58:58" x14ac:dyDescent="0.25">
      <c r="BF806" s="3"/>
    </row>
    <row r="807" spans="58:58" x14ac:dyDescent="0.25">
      <c r="BF807" s="3"/>
    </row>
    <row r="808" spans="58:58" x14ac:dyDescent="0.25">
      <c r="BF808" s="3"/>
    </row>
    <row r="809" spans="58:58" x14ac:dyDescent="0.25">
      <c r="BF809" s="3"/>
    </row>
    <row r="810" spans="58:58" x14ac:dyDescent="0.25">
      <c r="BF810" s="3"/>
    </row>
    <row r="811" spans="58:58" x14ac:dyDescent="0.25">
      <c r="BF811" s="3"/>
    </row>
    <row r="812" spans="58:58" x14ac:dyDescent="0.25">
      <c r="BF812" s="3"/>
    </row>
    <row r="813" spans="58:58" x14ac:dyDescent="0.25">
      <c r="BF813" s="3"/>
    </row>
    <row r="814" spans="58:58" x14ac:dyDescent="0.25">
      <c r="BF814" s="3"/>
    </row>
    <row r="815" spans="58:58" x14ac:dyDescent="0.25">
      <c r="BF815" s="3"/>
    </row>
    <row r="816" spans="58:58" x14ac:dyDescent="0.25">
      <c r="BF816" s="3"/>
    </row>
    <row r="817" spans="58:58" x14ac:dyDescent="0.25">
      <c r="BF817" s="3"/>
    </row>
    <row r="818" spans="58:58" x14ac:dyDescent="0.25">
      <c r="BF818" s="3"/>
    </row>
    <row r="819" spans="58:58" x14ac:dyDescent="0.25">
      <c r="BF819" s="3"/>
    </row>
    <row r="820" spans="58:58" x14ac:dyDescent="0.25">
      <c r="BF820" s="3"/>
    </row>
    <row r="821" spans="58:58" x14ac:dyDescent="0.25">
      <c r="BF821" s="3"/>
    </row>
    <row r="822" spans="58:58" x14ac:dyDescent="0.25">
      <c r="BF822" s="3"/>
    </row>
    <row r="823" spans="58:58" x14ac:dyDescent="0.25">
      <c r="BF823" s="3"/>
    </row>
    <row r="824" spans="58:58" x14ac:dyDescent="0.25">
      <c r="BF824" s="3"/>
    </row>
    <row r="825" spans="58:58" x14ac:dyDescent="0.25">
      <c r="BF825" s="3"/>
    </row>
    <row r="826" spans="58:58" x14ac:dyDescent="0.25">
      <c r="BF826" s="3"/>
    </row>
    <row r="827" spans="58:58" x14ac:dyDescent="0.25">
      <c r="BF827" s="3"/>
    </row>
    <row r="828" spans="58:58" x14ac:dyDescent="0.25">
      <c r="BF828" s="3"/>
    </row>
    <row r="829" spans="58:58" x14ac:dyDescent="0.25">
      <c r="BF829" s="3"/>
    </row>
    <row r="830" spans="58:58" x14ac:dyDescent="0.25">
      <c r="BF830" s="3"/>
    </row>
    <row r="831" spans="58:58" x14ac:dyDescent="0.25">
      <c r="BF831" s="3"/>
    </row>
    <row r="832" spans="58:58" x14ac:dyDescent="0.25">
      <c r="BF832" s="3"/>
    </row>
    <row r="833" spans="58:58" x14ac:dyDescent="0.25">
      <c r="BF833" s="3"/>
    </row>
    <row r="834" spans="58:58" x14ac:dyDescent="0.25">
      <c r="BF834" s="3"/>
    </row>
    <row r="835" spans="58:58" x14ac:dyDescent="0.25">
      <c r="BF835" s="3"/>
    </row>
    <row r="836" spans="58:58" x14ac:dyDescent="0.25">
      <c r="BF836" s="3"/>
    </row>
    <row r="837" spans="58:58" x14ac:dyDescent="0.25">
      <c r="BF837" s="3"/>
    </row>
    <row r="838" spans="58:58" x14ac:dyDescent="0.25">
      <c r="BF838" s="3"/>
    </row>
    <row r="839" spans="58:58" x14ac:dyDescent="0.25">
      <c r="BF839" s="3"/>
    </row>
    <row r="840" spans="58:58" x14ac:dyDescent="0.25">
      <c r="BF840" s="3"/>
    </row>
    <row r="841" spans="58:58" x14ac:dyDescent="0.25">
      <c r="BF841" s="3"/>
    </row>
    <row r="842" spans="58:58" x14ac:dyDescent="0.25">
      <c r="BF842" s="3"/>
    </row>
    <row r="843" spans="58:58" x14ac:dyDescent="0.25">
      <c r="BF843" s="3"/>
    </row>
    <row r="844" spans="58:58" x14ac:dyDescent="0.25">
      <c r="BF844" s="3"/>
    </row>
    <row r="845" spans="58:58" x14ac:dyDescent="0.25">
      <c r="BF845" s="3"/>
    </row>
    <row r="846" spans="58:58" x14ac:dyDescent="0.25">
      <c r="BF846" s="3"/>
    </row>
    <row r="847" spans="58:58" x14ac:dyDescent="0.25">
      <c r="BF847" s="3"/>
    </row>
    <row r="848" spans="58:58" x14ac:dyDescent="0.25">
      <c r="BF848" s="3"/>
    </row>
    <row r="849" spans="58:58" x14ac:dyDescent="0.25">
      <c r="BF849" s="3"/>
    </row>
    <row r="850" spans="58:58" x14ac:dyDescent="0.25">
      <c r="BF850" s="3"/>
    </row>
    <row r="851" spans="58:58" x14ac:dyDescent="0.25">
      <c r="BF851" s="3"/>
    </row>
    <row r="852" spans="58:58" x14ac:dyDescent="0.25">
      <c r="BF852" s="3"/>
    </row>
    <row r="853" spans="58:58" x14ac:dyDescent="0.25">
      <c r="BF853" s="3"/>
    </row>
    <row r="854" spans="58:58" x14ac:dyDescent="0.25">
      <c r="BF854" s="3"/>
    </row>
    <row r="855" spans="58:58" x14ac:dyDescent="0.25">
      <c r="BF855" s="3"/>
    </row>
    <row r="856" spans="58:58" x14ac:dyDescent="0.25">
      <c r="BF856" s="3"/>
    </row>
    <row r="857" spans="58:58" x14ac:dyDescent="0.25">
      <c r="BF857" s="3"/>
    </row>
    <row r="858" spans="58:58" x14ac:dyDescent="0.25">
      <c r="BF858" s="3"/>
    </row>
    <row r="859" spans="58:58" x14ac:dyDescent="0.25">
      <c r="BF859" s="3"/>
    </row>
    <row r="860" spans="58:58" x14ac:dyDescent="0.25">
      <c r="BF860" s="3"/>
    </row>
    <row r="861" spans="58:58" x14ac:dyDescent="0.25">
      <c r="BF861" s="3"/>
    </row>
    <row r="862" spans="58:58" x14ac:dyDescent="0.25">
      <c r="BF862" s="3"/>
    </row>
    <row r="863" spans="58:58" x14ac:dyDescent="0.25">
      <c r="BF863" s="3"/>
    </row>
    <row r="864" spans="58:58" x14ac:dyDescent="0.25">
      <c r="BF864" s="3"/>
    </row>
    <row r="865" spans="58:58" x14ac:dyDescent="0.25">
      <c r="BF865" s="3"/>
    </row>
    <row r="866" spans="58:58" x14ac:dyDescent="0.25">
      <c r="BF866" s="3"/>
    </row>
    <row r="867" spans="58:58" x14ac:dyDescent="0.25">
      <c r="BF867" s="3"/>
    </row>
    <row r="868" spans="58:58" x14ac:dyDescent="0.25">
      <c r="BF868" s="3"/>
    </row>
    <row r="869" spans="58:58" x14ac:dyDescent="0.25">
      <c r="BF869" s="3"/>
    </row>
    <row r="870" spans="58:58" x14ac:dyDescent="0.25">
      <c r="BF870" s="3"/>
    </row>
    <row r="871" spans="58:58" x14ac:dyDescent="0.25">
      <c r="BF871" s="3"/>
    </row>
    <row r="872" spans="58:58" x14ac:dyDescent="0.25">
      <c r="BF872" s="3"/>
    </row>
    <row r="873" spans="58:58" x14ac:dyDescent="0.25">
      <c r="BF873" s="3"/>
    </row>
    <row r="874" spans="58:58" x14ac:dyDescent="0.25">
      <c r="BF874" s="3"/>
    </row>
    <row r="875" spans="58:58" x14ac:dyDescent="0.25">
      <c r="BF875" s="3"/>
    </row>
    <row r="876" spans="58:58" x14ac:dyDescent="0.25">
      <c r="BF876" s="3"/>
    </row>
    <row r="877" spans="58:58" x14ac:dyDescent="0.25">
      <c r="BF877" s="3"/>
    </row>
    <row r="878" spans="58:58" x14ac:dyDescent="0.25">
      <c r="BF878" s="3"/>
    </row>
    <row r="879" spans="58:58" x14ac:dyDescent="0.25">
      <c r="BF879" s="3"/>
    </row>
    <row r="880" spans="58:58" x14ac:dyDescent="0.25">
      <c r="BF880" s="3"/>
    </row>
    <row r="881" spans="58:58" x14ac:dyDescent="0.25">
      <c r="BF881" s="3"/>
    </row>
    <row r="882" spans="58:58" x14ac:dyDescent="0.25">
      <c r="BF882" s="3"/>
    </row>
    <row r="883" spans="58:58" x14ac:dyDescent="0.25">
      <c r="BF883" s="3"/>
    </row>
    <row r="884" spans="58:58" x14ac:dyDescent="0.25">
      <c r="BF884" s="3"/>
    </row>
    <row r="885" spans="58:58" x14ac:dyDescent="0.25">
      <c r="BF885" s="3"/>
    </row>
    <row r="886" spans="58:58" x14ac:dyDescent="0.25">
      <c r="BF886" s="3"/>
    </row>
    <row r="887" spans="58:58" x14ac:dyDescent="0.25">
      <c r="BF887" s="3"/>
    </row>
    <row r="888" spans="58:58" x14ac:dyDescent="0.25">
      <c r="BF888" s="3"/>
    </row>
    <row r="889" spans="58:58" x14ac:dyDescent="0.25">
      <c r="BF889" s="3"/>
    </row>
    <row r="890" spans="58:58" x14ac:dyDescent="0.25">
      <c r="BF890" s="3"/>
    </row>
    <row r="891" spans="58:58" x14ac:dyDescent="0.25">
      <c r="BF891" s="3"/>
    </row>
    <row r="892" spans="58:58" x14ac:dyDescent="0.25">
      <c r="BF892" s="3"/>
    </row>
    <row r="893" spans="58:58" x14ac:dyDescent="0.25">
      <c r="BF893" s="3"/>
    </row>
    <row r="894" spans="58:58" x14ac:dyDescent="0.25">
      <c r="BF894" s="3"/>
    </row>
    <row r="895" spans="58:58" x14ac:dyDescent="0.25">
      <c r="BF895" s="3"/>
    </row>
    <row r="896" spans="58:58" x14ac:dyDescent="0.25">
      <c r="BF896" s="3"/>
    </row>
    <row r="897" spans="58:58" x14ac:dyDescent="0.25">
      <c r="BF897" s="3"/>
    </row>
    <row r="898" spans="58:58" x14ac:dyDescent="0.25">
      <c r="BF898" s="3"/>
    </row>
    <row r="899" spans="58:58" x14ac:dyDescent="0.25">
      <c r="BF899" s="3"/>
    </row>
    <row r="900" spans="58:58" x14ac:dyDescent="0.25">
      <c r="BF900" s="3"/>
    </row>
    <row r="901" spans="58:58" x14ac:dyDescent="0.25">
      <c r="BF901" s="3"/>
    </row>
    <row r="902" spans="58:58" x14ac:dyDescent="0.25">
      <c r="BF902" s="3"/>
    </row>
    <row r="903" spans="58:58" x14ac:dyDescent="0.25">
      <c r="BF903" s="3"/>
    </row>
    <row r="904" spans="58:58" x14ac:dyDescent="0.25">
      <c r="BF904" s="3"/>
    </row>
    <row r="905" spans="58:58" x14ac:dyDescent="0.25">
      <c r="BF905" s="3"/>
    </row>
    <row r="906" spans="58:58" x14ac:dyDescent="0.25">
      <c r="BF906" s="3"/>
    </row>
    <row r="907" spans="58:58" x14ac:dyDescent="0.25">
      <c r="BF907" s="3"/>
    </row>
    <row r="908" spans="58:58" x14ac:dyDescent="0.25">
      <c r="BF908" s="3"/>
    </row>
    <row r="909" spans="58:58" x14ac:dyDescent="0.25">
      <c r="BF909" s="3"/>
    </row>
    <row r="910" spans="58:58" x14ac:dyDescent="0.25">
      <c r="BF910" s="3"/>
    </row>
    <row r="911" spans="58:58" x14ac:dyDescent="0.25">
      <c r="BF911" s="3"/>
    </row>
    <row r="912" spans="58:58" x14ac:dyDescent="0.25">
      <c r="BF912" s="3"/>
    </row>
    <row r="913" spans="58:58" x14ac:dyDescent="0.25">
      <c r="BF913" s="3"/>
    </row>
    <row r="914" spans="58:58" x14ac:dyDescent="0.25">
      <c r="BF914" s="3"/>
    </row>
    <row r="915" spans="58:58" x14ac:dyDescent="0.25">
      <c r="BF915" s="3"/>
    </row>
    <row r="916" spans="58:58" x14ac:dyDescent="0.25">
      <c r="BF916" s="3"/>
    </row>
    <row r="917" spans="58:58" x14ac:dyDescent="0.25">
      <c r="BF917" s="3"/>
    </row>
    <row r="918" spans="58:58" x14ac:dyDescent="0.25">
      <c r="BF918" s="3"/>
    </row>
    <row r="919" spans="58:58" x14ac:dyDescent="0.25">
      <c r="BF919" s="3"/>
    </row>
    <row r="920" spans="58:58" x14ac:dyDescent="0.25">
      <c r="BF920" s="3"/>
    </row>
    <row r="921" spans="58:58" x14ac:dyDescent="0.25">
      <c r="BF921" s="3"/>
    </row>
    <row r="922" spans="58:58" x14ac:dyDescent="0.25">
      <c r="BF922" s="3"/>
    </row>
    <row r="923" spans="58:58" x14ac:dyDescent="0.25">
      <c r="BF923" s="3"/>
    </row>
    <row r="924" spans="58:58" x14ac:dyDescent="0.25">
      <c r="BF924" s="3"/>
    </row>
    <row r="925" spans="58:58" x14ac:dyDescent="0.25">
      <c r="BF925" s="3"/>
    </row>
    <row r="926" spans="58:58" x14ac:dyDescent="0.25">
      <c r="BF926" s="3"/>
    </row>
    <row r="927" spans="58:58" x14ac:dyDescent="0.25">
      <c r="BF927" s="3"/>
    </row>
    <row r="928" spans="58:58" x14ac:dyDescent="0.25">
      <c r="BF928" s="3"/>
    </row>
    <row r="929" spans="58:58" x14ac:dyDescent="0.25">
      <c r="BF929" s="3"/>
    </row>
    <row r="930" spans="58:58" x14ac:dyDescent="0.25">
      <c r="BF930" s="3"/>
    </row>
    <row r="931" spans="58:58" x14ac:dyDescent="0.25">
      <c r="BF931" s="3"/>
    </row>
    <row r="932" spans="58:58" x14ac:dyDescent="0.25">
      <c r="BF932" s="3"/>
    </row>
    <row r="933" spans="58:58" x14ac:dyDescent="0.25">
      <c r="BF933" s="3"/>
    </row>
    <row r="934" spans="58:58" x14ac:dyDescent="0.25">
      <c r="BF934" s="3"/>
    </row>
    <row r="935" spans="58:58" x14ac:dyDescent="0.25">
      <c r="BF935" s="3"/>
    </row>
    <row r="936" spans="58:58" x14ac:dyDescent="0.25">
      <c r="BF936" s="3"/>
    </row>
    <row r="937" spans="58:58" x14ac:dyDescent="0.25">
      <c r="BF937" s="3"/>
    </row>
    <row r="938" spans="58:58" x14ac:dyDescent="0.25">
      <c r="BF938" s="3"/>
    </row>
    <row r="939" spans="58:58" x14ac:dyDescent="0.25">
      <c r="BF939" s="3"/>
    </row>
    <row r="940" spans="58:58" x14ac:dyDescent="0.25">
      <c r="BF940" s="3"/>
    </row>
    <row r="941" spans="58:58" x14ac:dyDescent="0.25">
      <c r="BF941" s="3"/>
    </row>
    <row r="942" spans="58:58" x14ac:dyDescent="0.25">
      <c r="BF942" s="3"/>
    </row>
    <row r="943" spans="58:58" x14ac:dyDescent="0.25">
      <c r="BF943" s="3"/>
    </row>
    <row r="944" spans="58:58" x14ac:dyDescent="0.25">
      <c r="BF944" s="3"/>
    </row>
    <row r="945" spans="58:58" x14ac:dyDescent="0.25">
      <c r="BF945" s="3"/>
    </row>
    <row r="946" spans="58:58" x14ac:dyDescent="0.25">
      <c r="BF946" s="3"/>
    </row>
    <row r="947" spans="58:58" x14ac:dyDescent="0.25">
      <c r="BF947" s="3"/>
    </row>
    <row r="948" spans="58:58" x14ac:dyDescent="0.25">
      <c r="BF948" s="3"/>
    </row>
    <row r="949" spans="58:58" x14ac:dyDescent="0.25">
      <c r="BF949" s="3"/>
    </row>
    <row r="950" spans="58:58" x14ac:dyDescent="0.25">
      <c r="BF950" s="3"/>
    </row>
    <row r="951" spans="58:58" x14ac:dyDescent="0.25">
      <c r="BF951" s="3"/>
    </row>
    <row r="952" spans="58:58" x14ac:dyDescent="0.25">
      <c r="BF952" s="3"/>
    </row>
    <row r="953" spans="58:58" x14ac:dyDescent="0.25">
      <c r="BF953" s="3"/>
    </row>
    <row r="954" spans="58:58" x14ac:dyDescent="0.25">
      <c r="BF954" s="3"/>
    </row>
    <row r="955" spans="58:58" x14ac:dyDescent="0.25">
      <c r="BF955" s="3"/>
    </row>
    <row r="956" spans="58:58" x14ac:dyDescent="0.25">
      <c r="BF956" s="3"/>
    </row>
    <row r="957" spans="58:58" x14ac:dyDescent="0.25">
      <c r="BF957" s="3"/>
    </row>
    <row r="958" spans="58:58" x14ac:dyDescent="0.25">
      <c r="BF958" s="3"/>
    </row>
    <row r="959" spans="58:58" x14ac:dyDescent="0.25">
      <c r="BF959" s="3"/>
    </row>
    <row r="960" spans="58:58" x14ac:dyDescent="0.25">
      <c r="BF960" s="3"/>
    </row>
    <row r="961" spans="58:58" x14ac:dyDescent="0.25">
      <c r="BF961" s="3"/>
    </row>
    <row r="962" spans="58:58" x14ac:dyDescent="0.25">
      <c r="BF962" s="3"/>
    </row>
    <row r="963" spans="58:58" x14ac:dyDescent="0.25">
      <c r="BF963" s="3"/>
    </row>
    <row r="964" spans="58:58" x14ac:dyDescent="0.25">
      <c r="BF964" s="3"/>
    </row>
    <row r="965" spans="58:58" x14ac:dyDescent="0.25">
      <c r="BF965" s="3"/>
    </row>
    <row r="966" spans="58:58" x14ac:dyDescent="0.25">
      <c r="BF966" s="3"/>
    </row>
    <row r="967" spans="58:58" x14ac:dyDescent="0.25">
      <c r="BF967" s="3"/>
    </row>
    <row r="968" spans="58:58" x14ac:dyDescent="0.25">
      <c r="BF968" s="3"/>
    </row>
    <row r="969" spans="58:58" x14ac:dyDescent="0.25">
      <c r="BF969" s="3"/>
    </row>
    <row r="970" spans="58:58" x14ac:dyDescent="0.25">
      <c r="BF970" s="3"/>
    </row>
    <row r="971" spans="58:58" x14ac:dyDescent="0.25">
      <c r="BF971" s="3"/>
    </row>
    <row r="972" spans="58:58" x14ac:dyDescent="0.25">
      <c r="BF972" s="3"/>
    </row>
    <row r="973" spans="58:58" x14ac:dyDescent="0.25">
      <c r="BF973" s="3"/>
    </row>
    <row r="974" spans="58:58" x14ac:dyDescent="0.25">
      <c r="BF974" s="3"/>
    </row>
    <row r="975" spans="58:58" x14ac:dyDescent="0.25">
      <c r="BF975" s="3"/>
    </row>
    <row r="976" spans="58:58" x14ac:dyDescent="0.25">
      <c r="BF976" s="3"/>
    </row>
    <row r="977" spans="58:58" x14ac:dyDescent="0.25">
      <c r="BF977" s="3"/>
    </row>
    <row r="978" spans="58:58" x14ac:dyDescent="0.25">
      <c r="BF978" s="3"/>
    </row>
    <row r="979" spans="58:58" x14ac:dyDescent="0.25">
      <c r="BF979" s="3"/>
    </row>
    <row r="980" spans="58:58" x14ac:dyDescent="0.25">
      <c r="BF980" s="3"/>
    </row>
    <row r="981" spans="58:58" x14ac:dyDescent="0.25">
      <c r="BF981" s="3"/>
    </row>
    <row r="982" spans="58:58" x14ac:dyDescent="0.25">
      <c r="BF982" s="3"/>
    </row>
    <row r="983" spans="58:58" x14ac:dyDescent="0.25">
      <c r="BF983" s="3"/>
    </row>
    <row r="984" spans="58:58" x14ac:dyDescent="0.25">
      <c r="BF984" s="3"/>
    </row>
    <row r="985" spans="58:58" x14ac:dyDescent="0.25">
      <c r="BF985" s="3"/>
    </row>
    <row r="986" spans="58:58" x14ac:dyDescent="0.25">
      <c r="BF986" s="3"/>
    </row>
    <row r="987" spans="58:58" x14ac:dyDescent="0.25">
      <c r="BF987" s="3"/>
    </row>
    <row r="988" spans="58:58" x14ac:dyDescent="0.25">
      <c r="BF988" s="3"/>
    </row>
    <row r="989" spans="58:58" x14ac:dyDescent="0.25">
      <c r="BF989" s="3"/>
    </row>
    <row r="990" spans="58:58" x14ac:dyDescent="0.25">
      <c r="BF990" s="3"/>
    </row>
    <row r="991" spans="58:58" x14ac:dyDescent="0.25">
      <c r="BF991" s="3"/>
    </row>
    <row r="992" spans="58:58" x14ac:dyDescent="0.25">
      <c r="BF992" s="3"/>
    </row>
    <row r="993" spans="58:58" x14ac:dyDescent="0.25">
      <c r="BF993" s="3"/>
    </row>
    <row r="994" spans="58:58" x14ac:dyDescent="0.25">
      <c r="BF994" s="3"/>
    </row>
    <row r="995" spans="58:58" x14ac:dyDescent="0.25">
      <c r="BF995" s="3"/>
    </row>
    <row r="996" spans="58:58" x14ac:dyDescent="0.25">
      <c r="BF996" s="3"/>
    </row>
    <row r="997" spans="58:58" x14ac:dyDescent="0.25">
      <c r="BF997" s="3"/>
    </row>
    <row r="998" spans="58:58" x14ac:dyDescent="0.25">
      <c r="BF998" s="3"/>
    </row>
    <row r="999" spans="58:58" x14ac:dyDescent="0.25">
      <c r="BF999" s="3"/>
    </row>
    <row r="1000" spans="58:58" x14ac:dyDescent="0.25">
      <c r="BF1000" s="3"/>
    </row>
    <row r="1001" spans="58:58" x14ac:dyDescent="0.25">
      <c r="BF1001" s="3"/>
    </row>
    <row r="1002" spans="58:58" x14ac:dyDescent="0.25">
      <c r="BF1002" s="3"/>
    </row>
    <row r="1003" spans="58:58" x14ac:dyDescent="0.25">
      <c r="BF1003" s="3"/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03"/>
  <sheetViews>
    <sheetView topLeftCell="AL1" workbookViewId="0">
      <selection activeCell="BI41" sqref="BI41"/>
    </sheetView>
  </sheetViews>
  <sheetFormatPr baseColWidth="10" defaultRowHeight="15" x14ac:dyDescent="0.25"/>
  <cols>
    <col min="1" max="1" width="30.28515625" style="1" customWidth="1"/>
    <col min="2" max="56" width="8.7109375" style="1" customWidth="1"/>
    <col min="57" max="57" width="8.7109375" style="2" customWidth="1"/>
    <col min="58" max="58" width="6.28515625" style="2" customWidth="1"/>
    <col min="59" max="59" width="8.7109375" style="2" customWidth="1"/>
    <col min="60" max="16384" width="11.42578125" style="1"/>
  </cols>
  <sheetData>
    <row r="1" spans="1:59" x14ac:dyDescent="0.25">
      <c r="A1" s="51" t="s">
        <v>62</v>
      </c>
      <c r="B1" s="52"/>
      <c r="C1" s="52"/>
      <c r="D1" s="52"/>
      <c r="E1" s="52"/>
      <c r="F1" s="52"/>
      <c r="G1" s="52"/>
      <c r="H1" s="52"/>
      <c r="BF1" s="3"/>
    </row>
    <row r="2" spans="1:59" x14ac:dyDescent="0.25">
      <c r="BF2" s="3"/>
    </row>
    <row r="3" spans="1:59" ht="15.75" x14ac:dyDescent="0.25">
      <c r="A3" s="4" t="s">
        <v>0</v>
      </c>
      <c r="D3" s="25"/>
      <c r="BF3" s="3"/>
    </row>
    <row r="4" spans="1:59" x14ac:dyDescent="0.25">
      <c r="D4" s="4"/>
      <c r="E4" s="4"/>
      <c r="BF4" s="3"/>
    </row>
    <row r="5" spans="1:59" x14ac:dyDescent="0.25">
      <c r="A5" s="5" t="s">
        <v>1</v>
      </c>
      <c r="B5" s="6">
        <f>5+8+3+(2*3)</f>
        <v>22</v>
      </c>
      <c r="C5" s="6">
        <f>(5*8)+8+(2*3)+1</f>
        <v>55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7"/>
      <c r="BF5" s="7"/>
      <c r="BG5" s="7"/>
    </row>
    <row r="6" spans="1:59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7"/>
      <c r="BF6" s="7"/>
      <c r="BG6" s="7"/>
    </row>
    <row r="7" spans="1:59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7"/>
      <c r="BF7" s="7"/>
      <c r="BG7" s="7"/>
    </row>
    <row r="8" spans="1:59" ht="19.5" x14ac:dyDescent="0.35">
      <c r="A8" s="5" t="s">
        <v>2</v>
      </c>
      <c r="B8" s="8" t="s">
        <v>13</v>
      </c>
      <c r="C8" s="8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6" t="s">
        <v>30</v>
      </c>
      <c r="T8" s="6" t="s">
        <v>31</v>
      </c>
      <c r="U8" s="6" t="s">
        <v>32</v>
      </c>
      <c r="V8" s="6" t="s">
        <v>33</v>
      </c>
      <c r="W8" s="6" t="s">
        <v>34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45</v>
      </c>
      <c r="AI8" s="6" t="s">
        <v>46</v>
      </c>
      <c r="AJ8" s="6" t="s">
        <v>47</v>
      </c>
      <c r="AK8" s="6" t="s">
        <v>48</v>
      </c>
      <c r="AL8" s="6" t="s">
        <v>49</v>
      </c>
      <c r="AM8" s="6" t="s">
        <v>50</v>
      </c>
      <c r="AN8" s="6" t="s">
        <v>51</v>
      </c>
      <c r="AO8" s="6" t="s">
        <v>52</v>
      </c>
      <c r="AP8" s="6" t="s">
        <v>94</v>
      </c>
      <c r="AQ8" s="6" t="s">
        <v>95</v>
      </c>
      <c r="AR8" s="6" t="s">
        <v>96</v>
      </c>
      <c r="AS8" s="6" t="s">
        <v>97</v>
      </c>
      <c r="AT8" s="6" t="s">
        <v>98</v>
      </c>
      <c r="AU8" s="6" t="s">
        <v>99</v>
      </c>
      <c r="AV8" s="6" t="s">
        <v>100</v>
      </c>
      <c r="AW8" s="6" t="s">
        <v>101</v>
      </c>
      <c r="AX8" s="26" t="s">
        <v>63</v>
      </c>
      <c r="AY8" s="26" t="s">
        <v>102</v>
      </c>
      <c r="AZ8" s="26" t="s">
        <v>64</v>
      </c>
      <c r="BA8" s="26" t="s">
        <v>65</v>
      </c>
      <c r="BB8" s="26" t="s">
        <v>66</v>
      </c>
      <c r="BC8" s="26" t="s">
        <v>67</v>
      </c>
      <c r="BD8" s="6" t="s">
        <v>68</v>
      </c>
      <c r="BE8" s="6" t="s">
        <v>8</v>
      </c>
      <c r="BF8" s="3" t="s">
        <v>9</v>
      </c>
      <c r="BG8" s="7" t="s">
        <v>10</v>
      </c>
    </row>
    <row r="9" spans="1:59" ht="15.75" thickBot="1" x14ac:dyDescent="0.3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7"/>
      <c r="BF9" s="7"/>
      <c r="BG9" s="7"/>
    </row>
    <row r="10" spans="1:59" ht="15.75" thickBot="1" x14ac:dyDescent="0.3">
      <c r="A10" s="5" t="s">
        <v>3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>
        <v>1</v>
      </c>
      <c r="AY10" s="46">
        <v>1</v>
      </c>
      <c r="AZ10" s="46">
        <v>1</v>
      </c>
      <c r="BA10" s="46">
        <v>1</v>
      </c>
      <c r="BB10" s="46">
        <v>1</v>
      </c>
      <c r="BC10" s="46">
        <v>1</v>
      </c>
      <c r="BD10" s="47">
        <v>1000</v>
      </c>
      <c r="BE10" s="48">
        <f>SUMPRODUCT(B10:BD10,xj)</f>
        <v>36095.999909541744</v>
      </c>
    </row>
    <row r="11" spans="1:59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7"/>
      <c r="BF11" s="7"/>
      <c r="BG11" s="7"/>
    </row>
    <row r="12" spans="1:59" x14ac:dyDescent="0.25">
      <c r="A12" s="5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7"/>
      <c r="BF12" s="7"/>
      <c r="BG12" s="7"/>
    </row>
    <row r="13" spans="1:59" x14ac:dyDescent="0.25">
      <c r="A13" s="9" t="s">
        <v>77</v>
      </c>
      <c r="B13" s="28">
        <v>1</v>
      </c>
      <c r="C13" s="29">
        <v>1</v>
      </c>
      <c r="D13" s="29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42">
        <f t="shared" ref="BE13:BE34" si="0">SUMPRODUCT(B13:BD13,xj)</f>
        <v>0.99999999999999978</v>
      </c>
      <c r="BF13" s="15" t="s">
        <v>7</v>
      </c>
      <c r="BG13" s="32">
        <v>1</v>
      </c>
    </row>
    <row r="14" spans="1:59" x14ac:dyDescent="0.25">
      <c r="A14" s="9" t="s">
        <v>78</v>
      </c>
      <c r="B14" s="30"/>
      <c r="C14" s="8"/>
      <c r="D14" s="8"/>
      <c r="E14" s="8"/>
      <c r="F14" s="8"/>
      <c r="G14" s="8"/>
      <c r="H14" s="8"/>
      <c r="I14" s="8"/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43">
        <f t="shared" si="0"/>
        <v>1.0000000000000002</v>
      </c>
      <c r="BF14" s="11" t="s">
        <v>7</v>
      </c>
      <c r="BG14" s="33">
        <v>1</v>
      </c>
    </row>
    <row r="15" spans="1:59" x14ac:dyDescent="0.25">
      <c r="A15" s="9" t="s">
        <v>79</v>
      </c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43">
        <f t="shared" si="0"/>
        <v>0.99999999999999967</v>
      </c>
      <c r="BF15" s="11" t="s">
        <v>7</v>
      </c>
      <c r="BG15" s="33">
        <v>1</v>
      </c>
    </row>
    <row r="16" spans="1:59" x14ac:dyDescent="0.25">
      <c r="A16" s="9" t="s">
        <v>80</v>
      </c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43">
        <f t="shared" si="0"/>
        <v>0.99999999999999933</v>
      </c>
      <c r="BF16" s="11" t="s">
        <v>7</v>
      </c>
      <c r="BG16" s="33">
        <v>1</v>
      </c>
    </row>
    <row r="17" spans="1:59" x14ac:dyDescent="0.25">
      <c r="A17" s="9" t="s">
        <v>81</v>
      </c>
      <c r="B17" s="3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44">
        <f t="shared" si="0"/>
        <v>1</v>
      </c>
      <c r="BF17" s="19" t="s">
        <v>7</v>
      </c>
      <c r="BG17" s="41">
        <v>1</v>
      </c>
    </row>
    <row r="18" spans="1:59" x14ac:dyDescent="0.25">
      <c r="A18" s="9" t="s">
        <v>76</v>
      </c>
      <c r="B18" s="30">
        <v>1</v>
      </c>
      <c r="C18" s="8"/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8"/>
      <c r="R18" s="8">
        <v>1</v>
      </c>
      <c r="S18" s="8"/>
      <c r="T18" s="8"/>
      <c r="U18" s="8"/>
      <c r="V18" s="8"/>
      <c r="W18" s="8"/>
      <c r="X18" s="8"/>
      <c r="Y18" s="8"/>
      <c r="Z18" s="8">
        <v>1</v>
      </c>
      <c r="AA18" s="8"/>
      <c r="AB18" s="8"/>
      <c r="AC18" s="8"/>
      <c r="AD18" s="8"/>
      <c r="AE18" s="8"/>
      <c r="AF18" s="8"/>
      <c r="AG18" s="8"/>
      <c r="AH18" s="8">
        <v>1</v>
      </c>
      <c r="AI18" s="8"/>
      <c r="AJ18" s="8"/>
      <c r="AK18" s="8"/>
      <c r="AL18" s="8"/>
      <c r="AM18" s="8"/>
      <c r="AN18" s="8"/>
      <c r="AO18" s="8"/>
      <c r="AP18" s="8">
        <v>-1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43">
        <f t="shared" si="0"/>
        <v>-4.5151218307458431E-16</v>
      </c>
      <c r="BF18" s="11" t="s">
        <v>7</v>
      </c>
      <c r="BG18" s="33">
        <v>0</v>
      </c>
    </row>
    <row r="19" spans="1:59" hidden="1" x14ac:dyDescent="0.25">
      <c r="A19" s="9" t="s">
        <v>82</v>
      </c>
      <c r="B19" s="30"/>
      <c r="C19" s="8">
        <v>1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8"/>
      <c r="R19" s="8"/>
      <c r="S19" s="8">
        <v>1</v>
      </c>
      <c r="T19" s="8"/>
      <c r="U19" s="8"/>
      <c r="V19" s="8"/>
      <c r="W19" s="8"/>
      <c r="X19" s="8"/>
      <c r="Y19" s="8"/>
      <c r="Z19" s="8"/>
      <c r="AA19" s="8">
        <v>1</v>
      </c>
      <c r="AB19" s="8"/>
      <c r="AC19" s="8"/>
      <c r="AD19" s="8"/>
      <c r="AE19" s="8"/>
      <c r="AF19" s="8"/>
      <c r="AG19" s="8"/>
      <c r="AH19" s="8"/>
      <c r="AI19" s="8">
        <v>1</v>
      </c>
      <c r="AJ19" s="8"/>
      <c r="AK19" s="8"/>
      <c r="AL19" s="8"/>
      <c r="AM19" s="8"/>
      <c r="AN19" s="8"/>
      <c r="AO19" s="8"/>
      <c r="AP19" s="8"/>
      <c r="AQ19" s="8">
        <v>-1</v>
      </c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43">
        <f t="shared" si="0"/>
        <v>0</v>
      </c>
      <c r="BF19" s="11" t="s">
        <v>7</v>
      </c>
      <c r="BG19" s="33">
        <v>0</v>
      </c>
    </row>
    <row r="20" spans="1:59" hidden="1" x14ac:dyDescent="0.25">
      <c r="A20" s="9" t="s">
        <v>83</v>
      </c>
      <c r="B20" s="30"/>
      <c r="C20" s="8"/>
      <c r="D20" s="8">
        <v>1</v>
      </c>
      <c r="E20" s="8"/>
      <c r="F20" s="8"/>
      <c r="G20" s="8"/>
      <c r="H20" s="8"/>
      <c r="I20" s="8"/>
      <c r="J20" s="8"/>
      <c r="K20" s="8"/>
      <c r="L20" s="8">
        <v>1</v>
      </c>
      <c r="M20" s="8"/>
      <c r="N20" s="8"/>
      <c r="O20" s="8"/>
      <c r="P20" s="8"/>
      <c r="Q20" s="8"/>
      <c r="R20" s="8"/>
      <c r="S20" s="8"/>
      <c r="T20" s="8">
        <v>1</v>
      </c>
      <c r="U20" s="8"/>
      <c r="V20" s="8"/>
      <c r="W20" s="8"/>
      <c r="X20" s="8"/>
      <c r="Y20" s="8"/>
      <c r="Z20" s="8"/>
      <c r="AA20" s="8"/>
      <c r="AB20" s="8">
        <v>1</v>
      </c>
      <c r="AC20" s="8"/>
      <c r="AD20" s="8"/>
      <c r="AE20" s="8"/>
      <c r="AF20" s="8"/>
      <c r="AG20" s="8"/>
      <c r="AH20" s="8"/>
      <c r="AI20" s="8"/>
      <c r="AJ20" s="8">
        <v>1</v>
      </c>
      <c r="AK20" s="8"/>
      <c r="AL20" s="8"/>
      <c r="AM20" s="8"/>
      <c r="AN20" s="8"/>
      <c r="AO20" s="8"/>
      <c r="AP20" s="8"/>
      <c r="AQ20" s="8"/>
      <c r="AR20" s="8">
        <v>-1</v>
      </c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43">
        <f t="shared" si="0"/>
        <v>-3.3306690738754696E-16</v>
      </c>
      <c r="BF20" s="11" t="s">
        <v>7</v>
      </c>
      <c r="BG20" s="33">
        <v>0</v>
      </c>
    </row>
    <row r="21" spans="1:59" hidden="1" x14ac:dyDescent="0.25">
      <c r="A21" s="9" t="s">
        <v>84</v>
      </c>
      <c r="B21" s="30"/>
      <c r="C21" s="8"/>
      <c r="D21" s="8"/>
      <c r="E21" s="8"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>
        <v>1</v>
      </c>
      <c r="V21" s="8"/>
      <c r="W21" s="8"/>
      <c r="X21" s="8"/>
      <c r="Y21" s="8"/>
      <c r="Z21" s="8"/>
      <c r="AA21" s="8"/>
      <c r="AB21" s="8"/>
      <c r="AC21" s="8">
        <v>1</v>
      </c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>
        <v>-1</v>
      </c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43">
        <f t="shared" si="0"/>
        <v>-4.4408920985006262E-16</v>
      </c>
      <c r="BF21" s="11" t="s">
        <v>7</v>
      </c>
      <c r="BG21" s="33">
        <v>0</v>
      </c>
    </row>
    <row r="22" spans="1:59" hidden="1" x14ac:dyDescent="0.25">
      <c r="A22" s="9" t="s">
        <v>85</v>
      </c>
      <c r="B22" s="30"/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/>
      <c r="T22" s="8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/>
      <c r="AQ22" s="8"/>
      <c r="AR22" s="8"/>
      <c r="AS22" s="8"/>
      <c r="AT22" s="8">
        <v>-1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43">
        <f t="shared" si="0"/>
        <v>0</v>
      </c>
      <c r="BF22" s="11" t="s">
        <v>7</v>
      </c>
      <c r="BG22" s="33">
        <v>0</v>
      </c>
    </row>
    <row r="23" spans="1:59" hidden="1" x14ac:dyDescent="0.25">
      <c r="A23" s="9" t="s">
        <v>86</v>
      </c>
      <c r="B23" s="30"/>
      <c r="C23" s="8"/>
      <c r="D23" s="8"/>
      <c r="E23" s="8"/>
      <c r="F23" s="8"/>
      <c r="G23" s="8">
        <v>1</v>
      </c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8">
        <v>1</v>
      </c>
      <c r="X23" s="8"/>
      <c r="Y23" s="8"/>
      <c r="Z23" s="8"/>
      <c r="AA23" s="8"/>
      <c r="AB23" s="8"/>
      <c r="AC23" s="8"/>
      <c r="AD23" s="8"/>
      <c r="AE23" s="8">
        <v>1</v>
      </c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/>
      <c r="AQ23" s="8"/>
      <c r="AR23" s="8"/>
      <c r="AS23" s="8"/>
      <c r="AT23" s="8"/>
      <c r="AU23" s="8">
        <v>-1</v>
      </c>
      <c r="AV23" s="8"/>
      <c r="AW23" s="8"/>
      <c r="AX23" s="8"/>
      <c r="AY23" s="8"/>
      <c r="AZ23" s="8"/>
      <c r="BA23" s="8"/>
      <c r="BB23" s="8"/>
      <c r="BC23" s="8"/>
      <c r="BD23" s="8"/>
      <c r="BE23" s="43">
        <f t="shared" si="0"/>
        <v>5.9177956714021283E-18</v>
      </c>
      <c r="BF23" s="11" t="s">
        <v>7</v>
      </c>
      <c r="BG23" s="33">
        <v>0</v>
      </c>
    </row>
    <row r="24" spans="1:59" hidden="1" x14ac:dyDescent="0.25">
      <c r="A24" s="9" t="s">
        <v>87</v>
      </c>
      <c r="B24" s="30"/>
      <c r="C24" s="8"/>
      <c r="D24" s="8"/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8"/>
      <c r="P24" s="8">
        <v>1</v>
      </c>
      <c r="Q24" s="8"/>
      <c r="R24" s="8"/>
      <c r="S24" s="8"/>
      <c r="T24" s="8"/>
      <c r="U24" s="8"/>
      <c r="V24" s="8"/>
      <c r="W24" s="8"/>
      <c r="X24" s="8">
        <v>1</v>
      </c>
      <c r="Y24" s="8"/>
      <c r="Z24" s="8"/>
      <c r="AA24" s="8"/>
      <c r="AB24" s="8"/>
      <c r="AC24" s="8"/>
      <c r="AD24" s="8"/>
      <c r="AE24" s="8"/>
      <c r="AF24" s="8">
        <v>1</v>
      </c>
      <c r="AG24" s="8"/>
      <c r="AH24" s="8"/>
      <c r="AI24" s="8"/>
      <c r="AJ24" s="8"/>
      <c r="AK24" s="8"/>
      <c r="AL24" s="8"/>
      <c r="AM24" s="8"/>
      <c r="AN24" s="8">
        <v>1</v>
      </c>
      <c r="AO24" s="8"/>
      <c r="AP24" s="8"/>
      <c r="AQ24" s="8"/>
      <c r="AR24" s="8"/>
      <c r="AS24" s="8"/>
      <c r="AT24" s="8"/>
      <c r="AU24" s="8"/>
      <c r="AV24" s="8">
        <v>-1</v>
      </c>
      <c r="AW24" s="8"/>
      <c r="AX24" s="8"/>
      <c r="AY24" s="8"/>
      <c r="AZ24" s="8"/>
      <c r="BA24" s="8"/>
      <c r="BB24" s="8"/>
      <c r="BC24" s="8"/>
      <c r="BD24" s="8"/>
      <c r="BE24" s="43">
        <f t="shared" si="0"/>
        <v>4.4408920985006262E-16</v>
      </c>
      <c r="BF24" s="11" t="s">
        <v>7</v>
      </c>
      <c r="BG24" s="33">
        <v>0</v>
      </c>
    </row>
    <row r="25" spans="1:59" x14ac:dyDescent="0.25">
      <c r="A25" s="9" t="s">
        <v>88</v>
      </c>
      <c r="B25" s="31"/>
      <c r="C25" s="12"/>
      <c r="D25" s="12"/>
      <c r="E25" s="12"/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12"/>
      <c r="Q25" s="12">
        <v>1</v>
      </c>
      <c r="R25" s="12"/>
      <c r="S25" s="12"/>
      <c r="T25" s="12"/>
      <c r="U25" s="12"/>
      <c r="V25" s="12"/>
      <c r="W25" s="12"/>
      <c r="X25" s="12"/>
      <c r="Y25" s="12">
        <v>1</v>
      </c>
      <c r="Z25" s="12"/>
      <c r="AA25" s="12"/>
      <c r="AB25" s="12"/>
      <c r="AC25" s="12"/>
      <c r="AD25" s="12"/>
      <c r="AE25" s="12"/>
      <c r="AF25" s="12"/>
      <c r="AG25" s="12">
        <v>1</v>
      </c>
      <c r="AH25" s="12"/>
      <c r="AI25" s="12"/>
      <c r="AJ25" s="12"/>
      <c r="AK25" s="12"/>
      <c r="AL25" s="12"/>
      <c r="AM25" s="12"/>
      <c r="AN25" s="12"/>
      <c r="AO25" s="12">
        <v>1</v>
      </c>
      <c r="AP25" s="12"/>
      <c r="AQ25" s="12"/>
      <c r="AR25" s="12"/>
      <c r="AS25" s="12"/>
      <c r="AT25" s="12"/>
      <c r="AU25" s="12"/>
      <c r="AV25" s="12"/>
      <c r="AW25" s="12">
        <v>-1</v>
      </c>
      <c r="AX25" s="12"/>
      <c r="AY25" s="12"/>
      <c r="AZ25" s="12"/>
      <c r="BA25" s="12"/>
      <c r="BB25" s="12"/>
      <c r="BC25" s="12"/>
      <c r="BD25" s="12"/>
      <c r="BE25" s="43">
        <f t="shared" si="0"/>
        <v>-2.2204460492503131E-16</v>
      </c>
      <c r="BF25" s="11" t="s">
        <v>7</v>
      </c>
      <c r="BG25" s="33">
        <v>0</v>
      </c>
    </row>
    <row r="26" spans="1:59" x14ac:dyDescent="0.25">
      <c r="A26" s="14" t="s">
        <v>56</v>
      </c>
      <c r="B26" s="30">
        <v>81</v>
      </c>
      <c r="C26" s="8">
        <v>50</v>
      </c>
      <c r="D26" s="8">
        <v>60</v>
      </c>
      <c r="E26" s="8">
        <v>72</v>
      </c>
      <c r="F26" s="8">
        <v>85</v>
      </c>
      <c r="G26" s="8">
        <v>43</v>
      </c>
      <c r="H26" s="8">
        <v>97</v>
      </c>
      <c r="I26" s="8">
        <v>30</v>
      </c>
      <c r="J26" s="8">
        <v>39</v>
      </c>
      <c r="K26" s="8">
        <v>29</v>
      </c>
      <c r="L26" s="8">
        <v>91</v>
      </c>
      <c r="M26" s="8">
        <v>78</v>
      </c>
      <c r="N26" s="8">
        <v>50</v>
      </c>
      <c r="O26" s="8">
        <v>82</v>
      </c>
      <c r="P26" s="8">
        <v>20</v>
      </c>
      <c r="Q26" s="8">
        <v>88</v>
      </c>
      <c r="R26" s="8">
        <v>99</v>
      </c>
      <c r="S26" s="8">
        <v>90</v>
      </c>
      <c r="T26" s="8">
        <v>80</v>
      </c>
      <c r="U26" s="8">
        <v>85</v>
      </c>
      <c r="V26" s="8">
        <v>80</v>
      </c>
      <c r="W26" s="8">
        <v>50</v>
      </c>
      <c r="X26" s="8">
        <v>72</v>
      </c>
      <c r="Y26" s="8">
        <v>50</v>
      </c>
      <c r="Z26" s="8">
        <v>94</v>
      </c>
      <c r="AA26" s="8">
        <v>80</v>
      </c>
      <c r="AB26" s="8">
        <v>78</v>
      </c>
      <c r="AC26" s="8">
        <v>55</v>
      </c>
      <c r="AD26" s="8">
        <v>60</v>
      </c>
      <c r="AE26" s="8">
        <v>84</v>
      </c>
      <c r="AF26" s="8">
        <v>64</v>
      </c>
      <c r="AG26" s="8">
        <v>71</v>
      </c>
      <c r="AH26" s="8">
        <v>81</v>
      </c>
      <c r="AI26" s="8">
        <v>73</v>
      </c>
      <c r="AJ26" s="8">
        <v>84</v>
      </c>
      <c r="AK26" s="8">
        <v>65</v>
      </c>
      <c r="AL26" s="8">
        <v>92</v>
      </c>
      <c r="AM26" s="8">
        <v>34</v>
      </c>
      <c r="AN26" s="8">
        <v>70</v>
      </c>
      <c r="AO26" s="8">
        <v>73</v>
      </c>
      <c r="AP26" s="8"/>
      <c r="AQ26" s="8"/>
      <c r="AR26" s="8"/>
      <c r="AS26" s="8"/>
      <c r="AT26" s="8"/>
      <c r="AU26" s="8"/>
      <c r="AV26" s="8"/>
      <c r="AW26" s="8"/>
      <c r="AX26" s="8">
        <v>1</v>
      </c>
      <c r="AY26" s="8">
        <v>-1</v>
      </c>
      <c r="AZ26" s="8"/>
      <c r="BA26" s="8"/>
      <c r="BB26" s="8"/>
      <c r="BC26" s="8"/>
      <c r="BD26" s="8"/>
      <c r="BE26" s="42">
        <f t="shared" si="0"/>
        <v>229.99999999786283</v>
      </c>
      <c r="BF26" s="15" t="s">
        <v>7</v>
      </c>
      <c r="BG26" s="32">
        <v>230</v>
      </c>
    </row>
    <row r="27" spans="1:59" x14ac:dyDescent="0.25">
      <c r="A27" s="14" t="s">
        <v>57</v>
      </c>
      <c r="B27" s="3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760</v>
      </c>
      <c r="AQ27" s="8">
        <v>1080</v>
      </c>
      <c r="AR27" s="8">
        <v>665</v>
      </c>
      <c r="AS27" s="8">
        <v>795</v>
      </c>
      <c r="AT27" s="8">
        <v>1270</v>
      </c>
      <c r="AU27" s="8">
        <v>617</v>
      </c>
      <c r="AV27" s="8">
        <v>1365</v>
      </c>
      <c r="AW27" s="8">
        <v>1175</v>
      </c>
      <c r="AX27" s="8"/>
      <c r="AY27" s="8"/>
      <c r="AZ27" s="8">
        <v>1</v>
      </c>
      <c r="BA27" s="8">
        <v>-1</v>
      </c>
      <c r="BB27" s="8"/>
      <c r="BC27" s="8"/>
      <c r="BD27" s="8"/>
      <c r="BE27" s="43">
        <f t="shared" ref="BE27:BE28" si="1">SUMPRODUCT(B27:BD27,xj)</f>
        <v>5115.9999999096408</v>
      </c>
      <c r="BF27" s="11" t="s">
        <v>7</v>
      </c>
      <c r="BG27" s="33">
        <v>5116</v>
      </c>
    </row>
    <row r="28" spans="1:59" x14ac:dyDescent="0.25">
      <c r="A28" s="14" t="s">
        <v>60</v>
      </c>
      <c r="B28" s="3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>
        <v>96</v>
      </c>
      <c r="AQ28" s="12">
        <v>144</v>
      </c>
      <c r="AR28" s="12">
        <v>120</v>
      </c>
      <c r="AS28" s="12">
        <v>108</v>
      </c>
      <c r="AT28" s="12">
        <v>168</v>
      </c>
      <c r="AU28" s="12">
        <v>78</v>
      </c>
      <c r="AV28" s="12">
        <v>180</v>
      </c>
      <c r="AW28" s="12">
        <v>156</v>
      </c>
      <c r="AX28" s="12"/>
      <c r="AY28" s="12"/>
      <c r="AZ28" s="12"/>
      <c r="BA28" s="12"/>
      <c r="BB28" s="12">
        <v>1</v>
      </c>
      <c r="BC28" s="12">
        <v>-1</v>
      </c>
      <c r="BD28" s="12"/>
      <c r="BE28" s="44">
        <f t="shared" si="1"/>
        <v>739.99999999099543</v>
      </c>
      <c r="BF28" s="19" t="s">
        <v>7</v>
      </c>
      <c r="BG28" s="41">
        <v>740</v>
      </c>
    </row>
    <row r="29" spans="1:59" ht="18.75" x14ac:dyDescent="0.35">
      <c r="A29" s="27" t="s">
        <v>70</v>
      </c>
      <c r="B29" s="3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>
        <v>-1</v>
      </c>
      <c r="AY29" s="8"/>
      <c r="AZ29" s="8"/>
      <c r="BA29" s="8"/>
      <c r="BB29" s="8"/>
      <c r="BC29" s="8"/>
      <c r="BD29" s="8">
        <v>1</v>
      </c>
      <c r="BE29" s="43">
        <f t="shared" si="0"/>
        <v>35.999999909638973</v>
      </c>
      <c r="BF29" s="11" t="s">
        <v>69</v>
      </c>
      <c r="BG29" s="33">
        <v>0</v>
      </c>
    </row>
    <row r="30" spans="1:59" ht="18.75" x14ac:dyDescent="0.35">
      <c r="A30" s="27" t="s">
        <v>71</v>
      </c>
      <c r="B30" s="3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>
        <v>-1</v>
      </c>
      <c r="AZ30" s="8"/>
      <c r="BA30" s="8"/>
      <c r="BB30" s="8"/>
      <c r="BC30" s="8"/>
      <c r="BD30" s="8">
        <v>1</v>
      </c>
      <c r="BE30" s="43">
        <f t="shared" si="0"/>
        <v>7.9999999075018629</v>
      </c>
      <c r="BF30" s="11" t="s">
        <v>69</v>
      </c>
      <c r="BG30" s="33">
        <v>0</v>
      </c>
    </row>
    <row r="31" spans="1:59" ht="18.75" x14ac:dyDescent="0.35">
      <c r="A31" s="27" t="s">
        <v>72</v>
      </c>
      <c r="B31" s="3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>
        <v>-1</v>
      </c>
      <c r="BA31" s="8"/>
      <c r="BB31" s="8"/>
      <c r="BC31" s="8"/>
      <c r="BD31" s="8">
        <v>1</v>
      </c>
      <c r="BE31" s="43">
        <f t="shared" si="0"/>
        <v>-1.8189894035458565E-12</v>
      </c>
      <c r="BF31" s="11" t="s">
        <v>69</v>
      </c>
      <c r="BG31" s="33">
        <v>0</v>
      </c>
    </row>
    <row r="32" spans="1:59" ht="18.75" x14ac:dyDescent="0.35">
      <c r="A32" s="27" t="s">
        <v>73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>
        <v>-1</v>
      </c>
      <c r="BB32" s="8"/>
      <c r="BC32" s="8"/>
      <c r="BD32" s="8">
        <v>1</v>
      </c>
      <c r="BE32" s="43">
        <f t="shared" si="0"/>
        <v>35.999999909638973</v>
      </c>
      <c r="BF32" s="11" t="s">
        <v>69</v>
      </c>
      <c r="BG32" s="33">
        <v>0</v>
      </c>
    </row>
    <row r="33" spans="1:59" ht="18.75" x14ac:dyDescent="0.35">
      <c r="A33" s="27" t="s">
        <v>74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>
        <v>-1</v>
      </c>
      <c r="BC33" s="8"/>
      <c r="BD33" s="8">
        <v>1</v>
      </c>
      <c r="BE33" s="43">
        <f t="shared" si="0"/>
        <v>3.9999999186435389</v>
      </c>
      <c r="BF33" s="11" t="s">
        <v>69</v>
      </c>
      <c r="BG33" s="33">
        <v>0</v>
      </c>
    </row>
    <row r="34" spans="1:59" ht="18.75" x14ac:dyDescent="0.35">
      <c r="A34" s="27" t="s">
        <v>75</v>
      </c>
      <c r="B34" s="3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>
        <v>-1</v>
      </c>
      <c r="BD34" s="12">
        <v>1</v>
      </c>
      <c r="BE34" s="44">
        <f t="shared" si="0"/>
        <v>35.999999909638973</v>
      </c>
      <c r="BF34" s="19" t="s">
        <v>69</v>
      </c>
      <c r="BG34" s="41">
        <v>0</v>
      </c>
    </row>
    <row r="35" spans="1:59" x14ac:dyDescent="0.25">
      <c r="A35" s="26"/>
      <c r="B35" s="26"/>
      <c r="C35" s="26"/>
      <c r="D35" s="26"/>
      <c r="E35" s="26"/>
      <c r="F35" s="2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F35" s="3"/>
    </row>
    <row r="36" spans="1:59" x14ac:dyDescent="0.25">
      <c r="A36" s="5" t="s">
        <v>5</v>
      </c>
      <c r="B36" s="6" t="s">
        <v>58</v>
      </c>
      <c r="C36" s="6" t="s">
        <v>58</v>
      </c>
      <c r="D36" s="6" t="s">
        <v>58</v>
      </c>
      <c r="E36" s="6" t="s">
        <v>58</v>
      </c>
      <c r="F36" s="6" t="s">
        <v>58</v>
      </c>
      <c r="G36" s="6" t="s">
        <v>58</v>
      </c>
      <c r="H36" s="6" t="s">
        <v>58</v>
      </c>
      <c r="I36" s="6" t="s">
        <v>58</v>
      </c>
      <c r="J36" s="6" t="s">
        <v>58</v>
      </c>
      <c r="K36" s="6" t="s">
        <v>58</v>
      </c>
      <c r="L36" s="6" t="s">
        <v>58</v>
      </c>
      <c r="M36" s="6" t="s">
        <v>58</v>
      </c>
      <c r="N36" s="6" t="s">
        <v>58</v>
      </c>
      <c r="O36" s="6" t="s">
        <v>58</v>
      </c>
      <c r="P36" s="6" t="s">
        <v>58</v>
      </c>
      <c r="Q36" s="6" t="s">
        <v>58</v>
      </c>
      <c r="R36" s="6" t="s">
        <v>58</v>
      </c>
      <c r="S36" s="6" t="s">
        <v>58</v>
      </c>
      <c r="T36" s="6" t="s">
        <v>58</v>
      </c>
      <c r="U36" s="6" t="s">
        <v>58</v>
      </c>
      <c r="V36" s="6" t="s">
        <v>58</v>
      </c>
      <c r="W36" s="6" t="s">
        <v>58</v>
      </c>
      <c r="X36" s="6" t="s">
        <v>58</v>
      </c>
      <c r="Y36" s="6" t="s">
        <v>58</v>
      </c>
      <c r="Z36" s="6" t="s">
        <v>58</v>
      </c>
      <c r="AA36" s="6" t="s">
        <v>58</v>
      </c>
      <c r="AB36" s="6" t="s">
        <v>58</v>
      </c>
      <c r="AC36" s="6" t="s">
        <v>58</v>
      </c>
      <c r="AD36" s="6" t="s">
        <v>58</v>
      </c>
      <c r="AE36" s="6" t="s">
        <v>58</v>
      </c>
      <c r="AF36" s="6" t="s">
        <v>58</v>
      </c>
      <c r="AG36" s="6" t="s">
        <v>58</v>
      </c>
      <c r="AH36" s="6" t="s">
        <v>58</v>
      </c>
      <c r="AI36" s="6" t="s">
        <v>58</v>
      </c>
      <c r="AJ36" s="6" t="s">
        <v>58</v>
      </c>
      <c r="AK36" s="6" t="s">
        <v>58</v>
      </c>
      <c r="AL36" s="6" t="s">
        <v>58</v>
      </c>
      <c r="AM36" s="6" t="s">
        <v>58</v>
      </c>
      <c r="AN36" s="6" t="s">
        <v>58</v>
      </c>
      <c r="AO36" s="6" t="s">
        <v>58</v>
      </c>
      <c r="AP36" s="6" t="s">
        <v>58</v>
      </c>
      <c r="AQ36" s="6" t="s">
        <v>58</v>
      </c>
      <c r="AR36" s="6" t="s">
        <v>58</v>
      </c>
      <c r="AS36" s="6" t="s">
        <v>58</v>
      </c>
      <c r="AT36" s="6" t="s">
        <v>58</v>
      </c>
      <c r="AU36" s="6" t="s">
        <v>58</v>
      </c>
      <c r="AV36" s="6" t="s">
        <v>58</v>
      </c>
      <c r="AW36" s="6" t="s">
        <v>58</v>
      </c>
      <c r="AX36" s="6"/>
      <c r="AY36" s="6"/>
      <c r="AZ36" s="6"/>
      <c r="BA36" s="6"/>
      <c r="BB36" s="6"/>
      <c r="BC36" s="6"/>
      <c r="BD36" s="6"/>
      <c r="BF36" s="3"/>
    </row>
    <row r="37" spans="1:59" ht="15.75" thickBot="1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F37" s="3"/>
    </row>
    <row r="38" spans="1:59" ht="15.75" thickBot="1" x14ac:dyDescent="0.3">
      <c r="A38" s="5" t="s">
        <v>6</v>
      </c>
      <c r="B38" s="18">
        <v>0</v>
      </c>
      <c r="C38" s="18">
        <v>0</v>
      </c>
      <c r="D38" s="18">
        <v>0.99999999999999944</v>
      </c>
      <c r="E38" s="18">
        <v>0</v>
      </c>
      <c r="F38" s="18">
        <v>0</v>
      </c>
      <c r="G38" s="18">
        <v>0</v>
      </c>
      <c r="H38" s="18">
        <v>0</v>
      </c>
      <c r="I38" s="18">
        <v>3.1042709787854356E-16</v>
      </c>
      <c r="J38" s="18">
        <v>0</v>
      </c>
      <c r="K38" s="18">
        <v>0</v>
      </c>
      <c r="L38" s="18">
        <v>2.5984939164069789E-16</v>
      </c>
      <c r="M38" s="18">
        <v>0</v>
      </c>
      <c r="N38" s="18">
        <v>0</v>
      </c>
      <c r="O38" s="18">
        <v>0</v>
      </c>
      <c r="P38" s="18">
        <v>1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5.9177956714021283E-18</v>
      </c>
      <c r="X38" s="18">
        <v>1.7858810149048401E-16</v>
      </c>
      <c r="Y38" s="18">
        <v>0.99999999999999944</v>
      </c>
      <c r="Z38" s="18">
        <v>0</v>
      </c>
      <c r="AA38" s="18">
        <v>0</v>
      </c>
      <c r="AB38" s="18">
        <v>0</v>
      </c>
      <c r="AC38" s="18">
        <v>0.99999999999999911</v>
      </c>
      <c r="AD38" s="18">
        <v>0</v>
      </c>
      <c r="AE38" s="18">
        <v>0</v>
      </c>
      <c r="AF38" s="18">
        <v>2.0087588403103049E-16</v>
      </c>
      <c r="AG38" s="18">
        <v>0</v>
      </c>
      <c r="AH38" s="18">
        <v>0</v>
      </c>
      <c r="AI38" s="18">
        <v>1</v>
      </c>
      <c r="AJ38" s="18">
        <v>0</v>
      </c>
      <c r="AK38" s="18">
        <v>0</v>
      </c>
      <c r="AL38" s="18">
        <v>0</v>
      </c>
      <c r="AM38" s="18">
        <v>-8.31139873319726E-49</v>
      </c>
      <c r="AN38" s="18">
        <v>0</v>
      </c>
      <c r="AO38" s="18">
        <v>0</v>
      </c>
      <c r="AP38" s="18">
        <v>4.5151218307458431E-16</v>
      </c>
      <c r="AQ38" s="18">
        <v>1</v>
      </c>
      <c r="AR38" s="18">
        <v>1</v>
      </c>
      <c r="AS38" s="18">
        <v>0.99999999999999956</v>
      </c>
      <c r="AT38" s="18">
        <v>0</v>
      </c>
      <c r="AU38" s="18">
        <v>0</v>
      </c>
      <c r="AV38" s="18">
        <v>1</v>
      </c>
      <c r="AW38" s="18">
        <v>1</v>
      </c>
      <c r="AX38" s="18">
        <v>0</v>
      </c>
      <c r="AY38" s="18">
        <v>28.00000000213711</v>
      </c>
      <c r="AZ38" s="18">
        <v>35.999999909640792</v>
      </c>
      <c r="BA38" s="18">
        <v>0</v>
      </c>
      <c r="BB38" s="18">
        <v>31.999999990995434</v>
      </c>
      <c r="BC38" s="18">
        <v>0</v>
      </c>
      <c r="BD38" s="18">
        <v>35.999999909638973</v>
      </c>
      <c r="BE38" s="1"/>
      <c r="BF38" s="1"/>
      <c r="BG38" s="1"/>
    </row>
    <row r="39" spans="1:59" x14ac:dyDescent="0.25">
      <c r="A39" s="9"/>
      <c r="BF39" s="3"/>
    </row>
    <row r="40" spans="1:59" x14ac:dyDescent="0.25">
      <c r="A40" s="9"/>
      <c r="BF40" s="3"/>
    </row>
    <row r="41" spans="1:59" x14ac:dyDescent="0.25">
      <c r="A41" s="9"/>
      <c r="BF41" s="3"/>
    </row>
    <row r="42" spans="1:59" x14ac:dyDescent="0.25">
      <c r="A42" s="9"/>
      <c r="BF42" s="3"/>
    </row>
    <row r="43" spans="1:59" x14ac:dyDescent="0.25">
      <c r="A43" s="16"/>
      <c r="BF43" s="3"/>
    </row>
    <row r="44" spans="1:59" x14ac:dyDescent="0.25">
      <c r="A44" s="17"/>
      <c r="BF44" s="3"/>
    </row>
    <row r="45" spans="1:59" x14ac:dyDescent="0.25">
      <c r="BF45" s="3"/>
    </row>
    <row r="46" spans="1:59" x14ac:dyDescent="0.25">
      <c r="BF46" s="3"/>
    </row>
    <row r="47" spans="1:59" x14ac:dyDescent="0.25">
      <c r="BF47" s="3"/>
    </row>
    <row r="48" spans="1:59" x14ac:dyDescent="0.25">
      <c r="BF48" s="3"/>
    </row>
    <row r="49" spans="58:58" x14ac:dyDescent="0.25">
      <c r="BF49" s="3"/>
    </row>
    <row r="50" spans="58:58" x14ac:dyDescent="0.25">
      <c r="BF50" s="3"/>
    </row>
    <row r="51" spans="58:58" x14ac:dyDescent="0.25">
      <c r="BF51" s="3"/>
    </row>
    <row r="52" spans="58:58" x14ac:dyDescent="0.25">
      <c r="BF52" s="3"/>
    </row>
    <row r="53" spans="58:58" x14ac:dyDescent="0.25">
      <c r="BF53" s="3"/>
    </row>
    <row r="54" spans="58:58" x14ac:dyDescent="0.25">
      <c r="BF54" s="3"/>
    </row>
    <row r="55" spans="58:58" x14ac:dyDescent="0.25">
      <c r="BF55" s="3"/>
    </row>
    <row r="56" spans="58:58" x14ac:dyDescent="0.25">
      <c r="BF56" s="3"/>
    </row>
    <row r="57" spans="58:58" x14ac:dyDescent="0.25">
      <c r="BF57" s="3"/>
    </row>
    <row r="58" spans="58:58" x14ac:dyDescent="0.25">
      <c r="BF58" s="3"/>
    </row>
    <row r="59" spans="58:58" x14ac:dyDescent="0.25">
      <c r="BF59" s="3"/>
    </row>
    <row r="60" spans="58:58" x14ac:dyDescent="0.25">
      <c r="BF60" s="3"/>
    </row>
    <row r="61" spans="58:58" x14ac:dyDescent="0.25">
      <c r="BF61" s="3"/>
    </row>
    <row r="62" spans="58:58" x14ac:dyDescent="0.25">
      <c r="BF62" s="3"/>
    </row>
    <row r="63" spans="58:58" x14ac:dyDescent="0.25">
      <c r="BF63" s="3"/>
    </row>
    <row r="64" spans="58:58" x14ac:dyDescent="0.25">
      <c r="BF64" s="3"/>
    </row>
    <row r="65" spans="58:58" x14ac:dyDescent="0.25">
      <c r="BF65" s="3"/>
    </row>
    <row r="66" spans="58:58" x14ac:dyDescent="0.25">
      <c r="BF66" s="3"/>
    </row>
    <row r="67" spans="58:58" x14ac:dyDescent="0.25">
      <c r="BF67" s="3"/>
    </row>
    <row r="68" spans="58:58" x14ac:dyDescent="0.25">
      <c r="BF68" s="3"/>
    </row>
    <row r="69" spans="58:58" x14ac:dyDescent="0.25">
      <c r="BF69" s="3"/>
    </row>
    <row r="70" spans="58:58" x14ac:dyDescent="0.25">
      <c r="BF70" s="3"/>
    </row>
    <row r="71" spans="58:58" x14ac:dyDescent="0.25">
      <c r="BF71" s="3"/>
    </row>
    <row r="72" spans="58:58" x14ac:dyDescent="0.25">
      <c r="BF72" s="3"/>
    </row>
    <row r="73" spans="58:58" x14ac:dyDescent="0.25">
      <c r="BF73" s="3"/>
    </row>
    <row r="74" spans="58:58" x14ac:dyDescent="0.25">
      <c r="BF74" s="3"/>
    </row>
    <row r="75" spans="58:58" x14ac:dyDescent="0.25">
      <c r="BF75" s="3"/>
    </row>
    <row r="76" spans="58:58" x14ac:dyDescent="0.25">
      <c r="BF76" s="3"/>
    </row>
    <row r="77" spans="58:58" x14ac:dyDescent="0.25">
      <c r="BF77" s="3"/>
    </row>
    <row r="78" spans="58:58" x14ac:dyDescent="0.25">
      <c r="BF78" s="3"/>
    </row>
    <row r="79" spans="58:58" x14ac:dyDescent="0.25">
      <c r="BF79" s="3"/>
    </row>
    <row r="80" spans="58:58" x14ac:dyDescent="0.25">
      <c r="BF80" s="3"/>
    </row>
    <row r="81" spans="58:58" x14ac:dyDescent="0.25">
      <c r="BF81" s="3"/>
    </row>
    <row r="82" spans="58:58" x14ac:dyDescent="0.25">
      <c r="BF82" s="3"/>
    </row>
    <row r="83" spans="58:58" x14ac:dyDescent="0.25">
      <c r="BF83" s="3"/>
    </row>
    <row r="84" spans="58:58" x14ac:dyDescent="0.25">
      <c r="BF84" s="3"/>
    </row>
    <row r="85" spans="58:58" x14ac:dyDescent="0.25">
      <c r="BF85" s="3"/>
    </row>
    <row r="86" spans="58:58" x14ac:dyDescent="0.25">
      <c r="BF86" s="3"/>
    </row>
    <row r="87" spans="58:58" x14ac:dyDescent="0.25">
      <c r="BF87" s="3"/>
    </row>
    <row r="88" spans="58:58" x14ac:dyDescent="0.25">
      <c r="BF88" s="3"/>
    </row>
    <row r="89" spans="58:58" x14ac:dyDescent="0.25">
      <c r="BF89" s="3"/>
    </row>
    <row r="90" spans="58:58" x14ac:dyDescent="0.25">
      <c r="BF90" s="3"/>
    </row>
    <row r="91" spans="58:58" x14ac:dyDescent="0.25">
      <c r="BF91" s="3"/>
    </row>
    <row r="92" spans="58:58" x14ac:dyDescent="0.25">
      <c r="BF92" s="3"/>
    </row>
    <row r="93" spans="58:58" x14ac:dyDescent="0.25">
      <c r="BF93" s="3"/>
    </row>
    <row r="94" spans="58:58" x14ac:dyDescent="0.25">
      <c r="BF94" s="3"/>
    </row>
    <row r="95" spans="58:58" x14ac:dyDescent="0.25">
      <c r="BF95" s="3"/>
    </row>
    <row r="96" spans="58:58" x14ac:dyDescent="0.25">
      <c r="BF96" s="3"/>
    </row>
    <row r="97" spans="58:58" x14ac:dyDescent="0.25">
      <c r="BF97" s="3"/>
    </row>
    <row r="98" spans="58:58" x14ac:dyDescent="0.25">
      <c r="BF98" s="3"/>
    </row>
    <row r="99" spans="58:58" x14ac:dyDescent="0.25">
      <c r="BF99" s="3"/>
    </row>
    <row r="100" spans="58:58" x14ac:dyDescent="0.25">
      <c r="BF100" s="3"/>
    </row>
    <row r="101" spans="58:58" x14ac:dyDescent="0.25">
      <c r="BF101" s="3"/>
    </row>
    <row r="102" spans="58:58" x14ac:dyDescent="0.25">
      <c r="BF102" s="3"/>
    </row>
    <row r="103" spans="58:58" x14ac:dyDescent="0.25">
      <c r="BF103" s="3"/>
    </row>
    <row r="104" spans="58:58" x14ac:dyDescent="0.25">
      <c r="BF104" s="3"/>
    </row>
    <row r="105" spans="58:58" x14ac:dyDescent="0.25">
      <c r="BF105" s="3"/>
    </row>
    <row r="106" spans="58:58" x14ac:dyDescent="0.25">
      <c r="BF106" s="3"/>
    </row>
    <row r="107" spans="58:58" x14ac:dyDescent="0.25">
      <c r="BF107" s="3"/>
    </row>
    <row r="108" spans="58:58" x14ac:dyDescent="0.25">
      <c r="BF108" s="3"/>
    </row>
    <row r="109" spans="58:58" x14ac:dyDescent="0.25">
      <c r="BF109" s="3"/>
    </row>
    <row r="110" spans="58:58" x14ac:dyDescent="0.25">
      <c r="BF110" s="3"/>
    </row>
    <row r="111" spans="58:58" x14ac:dyDescent="0.25">
      <c r="BF111" s="3"/>
    </row>
    <row r="112" spans="58:58" x14ac:dyDescent="0.25">
      <c r="BF112" s="3"/>
    </row>
    <row r="113" spans="58:58" x14ac:dyDescent="0.25">
      <c r="BF113" s="3"/>
    </row>
    <row r="114" spans="58:58" x14ac:dyDescent="0.25">
      <c r="BF114" s="3"/>
    </row>
    <row r="115" spans="58:58" x14ac:dyDescent="0.25">
      <c r="BF115" s="3"/>
    </row>
    <row r="116" spans="58:58" x14ac:dyDescent="0.25">
      <c r="BF116" s="3"/>
    </row>
    <row r="117" spans="58:58" x14ac:dyDescent="0.25">
      <c r="BF117" s="3"/>
    </row>
    <row r="118" spans="58:58" x14ac:dyDescent="0.25">
      <c r="BF118" s="3"/>
    </row>
    <row r="119" spans="58:58" x14ac:dyDescent="0.25">
      <c r="BF119" s="3"/>
    </row>
    <row r="120" spans="58:58" x14ac:dyDescent="0.25">
      <c r="BF120" s="3"/>
    </row>
    <row r="121" spans="58:58" x14ac:dyDescent="0.25">
      <c r="BF121" s="3"/>
    </row>
    <row r="122" spans="58:58" x14ac:dyDescent="0.25">
      <c r="BF122" s="3"/>
    </row>
    <row r="123" spans="58:58" x14ac:dyDescent="0.25">
      <c r="BF123" s="3"/>
    </row>
    <row r="124" spans="58:58" x14ac:dyDescent="0.25">
      <c r="BF124" s="3"/>
    </row>
    <row r="125" spans="58:58" x14ac:dyDescent="0.25">
      <c r="BF125" s="3"/>
    </row>
    <row r="126" spans="58:58" x14ac:dyDescent="0.25">
      <c r="BF126" s="3"/>
    </row>
    <row r="127" spans="58:58" x14ac:dyDescent="0.25">
      <c r="BF127" s="3"/>
    </row>
    <row r="128" spans="58:58" x14ac:dyDescent="0.25">
      <c r="BF128" s="3"/>
    </row>
    <row r="129" spans="58:58" x14ac:dyDescent="0.25">
      <c r="BF129" s="3"/>
    </row>
    <row r="130" spans="58:58" x14ac:dyDescent="0.25">
      <c r="BF130" s="3"/>
    </row>
    <row r="131" spans="58:58" x14ac:dyDescent="0.25">
      <c r="BF131" s="3"/>
    </row>
    <row r="132" spans="58:58" x14ac:dyDescent="0.25">
      <c r="BF132" s="3"/>
    </row>
    <row r="133" spans="58:58" x14ac:dyDescent="0.25">
      <c r="BF133" s="3"/>
    </row>
    <row r="134" spans="58:58" x14ac:dyDescent="0.25">
      <c r="BF134" s="3"/>
    </row>
    <row r="135" spans="58:58" x14ac:dyDescent="0.25">
      <c r="BF135" s="3"/>
    </row>
    <row r="136" spans="58:58" x14ac:dyDescent="0.25">
      <c r="BF136" s="3"/>
    </row>
    <row r="137" spans="58:58" x14ac:dyDescent="0.25">
      <c r="BF137" s="3"/>
    </row>
    <row r="138" spans="58:58" x14ac:dyDescent="0.25">
      <c r="BF138" s="3"/>
    </row>
    <row r="139" spans="58:58" x14ac:dyDescent="0.25">
      <c r="BF139" s="3"/>
    </row>
    <row r="140" spans="58:58" x14ac:dyDescent="0.25">
      <c r="BF140" s="3"/>
    </row>
    <row r="141" spans="58:58" x14ac:dyDescent="0.25">
      <c r="BF141" s="3"/>
    </row>
    <row r="142" spans="58:58" x14ac:dyDescent="0.25">
      <c r="BF142" s="3"/>
    </row>
    <row r="143" spans="58:58" x14ac:dyDescent="0.25">
      <c r="BF143" s="3"/>
    </row>
    <row r="144" spans="58:58" x14ac:dyDescent="0.25">
      <c r="BF144" s="3"/>
    </row>
    <row r="145" spans="58:58" x14ac:dyDescent="0.25">
      <c r="BF145" s="3"/>
    </row>
    <row r="146" spans="58:58" x14ac:dyDescent="0.25">
      <c r="BF146" s="3"/>
    </row>
    <row r="147" spans="58:58" x14ac:dyDescent="0.25">
      <c r="BF147" s="3"/>
    </row>
    <row r="148" spans="58:58" x14ac:dyDescent="0.25">
      <c r="BF148" s="3"/>
    </row>
    <row r="149" spans="58:58" x14ac:dyDescent="0.25">
      <c r="BF149" s="3"/>
    </row>
    <row r="150" spans="58:58" x14ac:dyDescent="0.25">
      <c r="BF150" s="3"/>
    </row>
    <row r="151" spans="58:58" x14ac:dyDescent="0.25">
      <c r="BF151" s="3"/>
    </row>
    <row r="152" spans="58:58" x14ac:dyDescent="0.25">
      <c r="BF152" s="3"/>
    </row>
    <row r="153" spans="58:58" x14ac:dyDescent="0.25">
      <c r="BF153" s="3"/>
    </row>
    <row r="154" spans="58:58" x14ac:dyDescent="0.25">
      <c r="BF154" s="3"/>
    </row>
    <row r="155" spans="58:58" x14ac:dyDescent="0.25">
      <c r="BF155" s="3"/>
    </row>
    <row r="156" spans="58:58" x14ac:dyDescent="0.25">
      <c r="BF156" s="3"/>
    </row>
    <row r="157" spans="58:58" x14ac:dyDescent="0.25">
      <c r="BF157" s="3"/>
    </row>
    <row r="158" spans="58:58" x14ac:dyDescent="0.25">
      <c r="BF158" s="3"/>
    </row>
    <row r="159" spans="58:58" x14ac:dyDescent="0.25">
      <c r="BF159" s="3"/>
    </row>
    <row r="160" spans="58:58" x14ac:dyDescent="0.25">
      <c r="BF160" s="3"/>
    </row>
    <row r="161" spans="58:58" x14ac:dyDescent="0.25">
      <c r="BF161" s="3"/>
    </row>
    <row r="162" spans="58:58" x14ac:dyDescent="0.25">
      <c r="BF162" s="3"/>
    </row>
    <row r="163" spans="58:58" x14ac:dyDescent="0.25">
      <c r="BF163" s="3"/>
    </row>
    <row r="164" spans="58:58" x14ac:dyDescent="0.25">
      <c r="BF164" s="3"/>
    </row>
    <row r="165" spans="58:58" x14ac:dyDescent="0.25">
      <c r="BF165" s="3"/>
    </row>
    <row r="166" spans="58:58" x14ac:dyDescent="0.25">
      <c r="BF166" s="3"/>
    </row>
    <row r="167" spans="58:58" x14ac:dyDescent="0.25">
      <c r="BF167" s="3"/>
    </row>
    <row r="168" spans="58:58" x14ac:dyDescent="0.25">
      <c r="BF168" s="3"/>
    </row>
    <row r="169" spans="58:58" x14ac:dyDescent="0.25">
      <c r="BF169" s="3"/>
    </row>
    <row r="170" spans="58:58" x14ac:dyDescent="0.25">
      <c r="BF170" s="3"/>
    </row>
    <row r="171" spans="58:58" x14ac:dyDescent="0.25">
      <c r="BF171" s="3"/>
    </row>
    <row r="172" spans="58:58" x14ac:dyDescent="0.25">
      <c r="BF172" s="3"/>
    </row>
    <row r="173" spans="58:58" x14ac:dyDescent="0.25">
      <c r="BF173" s="3"/>
    </row>
    <row r="174" spans="58:58" x14ac:dyDescent="0.25">
      <c r="BF174" s="3"/>
    </row>
    <row r="175" spans="58:58" x14ac:dyDescent="0.25">
      <c r="BF175" s="3"/>
    </row>
    <row r="176" spans="58:58" x14ac:dyDescent="0.25">
      <c r="BF176" s="3"/>
    </row>
    <row r="177" spans="58:58" x14ac:dyDescent="0.25">
      <c r="BF177" s="3"/>
    </row>
    <row r="178" spans="58:58" x14ac:dyDescent="0.25">
      <c r="BF178" s="3"/>
    </row>
    <row r="179" spans="58:58" x14ac:dyDescent="0.25">
      <c r="BF179" s="3"/>
    </row>
    <row r="180" spans="58:58" x14ac:dyDescent="0.25">
      <c r="BF180" s="3"/>
    </row>
    <row r="181" spans="58:58" x14ac:dyDescent="0.25">
      <c r="BF181" s="3"/>
    </row>
    <row r="182" spans="58:58" x14ac:dyDescent="0.25">
      <c r="BF182" s="3"/>
    </row>
    <row r="183" spans="58:58" x14ac:dyDescent="0.25">
      <c r="BF183" s="3"/>
    </row>
    <row r="184" spans="58:58" x14ac:dyDescent="0.25">
      <c r="BF184" s="3"/>
    </row>
    <row r="185" spans="58:58" x14ac:dyDescent="0.25">
      <c r="BF185" s="3"/>
    </row>
    <row r="186" spans="58:58" x14ac:dyDescent="0.25">
      <c r="BF186" s="3"/>
    </row>
    <row r="187" spans="58:58" x14ac:dyDescent="0.25">
      <c r="BF187" s="3"/>
    </row>
    <row r="188" spans="58:58" x14ac:dyDescent="0.25">
      <c r="BF188" s="3"/>
    </row>
    <row r="189" spans="58:58" x14ac:dyDescent="0.25">
      <c r="BF189" s="3"/>
    </row>
    <row r="190" spans="58:58" x14ac:dyDescent="0.25">
      <c r="BF190" s="3"/>
    </row>
    <row r="191" spans="58:58" x14ac:dyDescent="0.25">
      <c r="BF191" s="3"/>
    </row>
    <row r="192" spans="58:58" x14ac:dyDescent="0.25">
      <c r="BF192" s="3"/>
    </row>
    <row r="193" spans="58:58" x14ac:dyDescent="0.25">
      <c r="BF193" s="3"/>
    </row>
    <row r="194" spans="58:58" x14ac:dyDescent="0.25">
      <c r="BF194" s="3"/>
    </row>
    <row r="195" spans="58:58" x14ac:dyDescent="0.25">
      <c r="BF195" s="3"/>
    </row>
    <row r="196" spans="58:58" x14ac:dyDescent="0.25">
      <c r="BF196" s="3"/>
    </row>
    <row r="197" spans="58:58" x14ac:dyDescent="0.25">
      <c r="BF197" s="3"/>
    </row>
    <row r="198" spans="58:58" x14ac:dyDescent="0.25">
      <c r="BF198" s="3"/>
    </row>
    <row r="199" spans="58:58" x14ac:dyDescent="0.25">
      <c r="BF199" s="3"/>
    </row>
    <row r="200" spans="58:58" x14ac:dyDescent="0.25">
      <c r="BF200" s="3"/>
    </row>
    <row r="201" spans="58:58" x14ac:dyDescent="0.25">
      <c r="BF201" s="3"/>
    </row>
    <row r="202" spans="58:58" x14ac:dyDescent="0.25">
      <c r="BF202" s="3"/>
    </row>
    <row r="203" spans="58:58" x14ac:dyDescent="0.25">
      <c r="BF203" s="3"/>
    </row>
    <row r="204" spans="58:58" x14ac:dyDescent="0.25">
      <c r="BF204" s="3"/>
    </row>
    <row r="205" spans="58:58" x14ac:dyDescent="0.25">
      <c r="BF205" s="3"/>
    </row>
    <row r="206" spans="58:58" x14ac:dyDescent="0.25">
      <c r="BF206" s="3"/>
    </row>
    <row r="207" spans="58:58" x14ac:dyDescent="0.25">
      <c r="BF207" s="3"/>
    </row>
    <row r="208" spans="58:58" x14ac:dyDescent="0.25">
      <c r="BF208" s="3"/>
    </row>
    <row r="209" spans="58:58" x14ac:dyDescent="0.25">
      <c r="BF209" s="3"/>
    </row>
    <row r="210" spans="58:58" x14ac:dyDescent="0.25">
      <c r="BF210" s="3"/>
    </row>
    <row r="211" spans="58:58" x14ac:dyDescent="0.25">
      <c r="BF211" s="3"/>
    </row>
    <row r="212" spans="58:58" x14ac:dyDescent="0.25">
      <c r="BF212" s="3"/>
    </row>
    <row r="213" spans="58:58" x14ac:dyDescent="0.25">
      <c r="BF213" s="3"/>
    </row>
    <row r="214" spans="58:58" x14ac:dyDescent="0.25">
      <c r="BF214" s="3"/>
    </row>
    <row r="215" spans="58:58" x14ac:dyDescent="0.25">
      <c r="BF215" s="3"/>
    </row>
    <row r="216" spans="58:58" x14ac:dyDescent="0.25">
      <c r="BF216" s="3"/>
    </row>
    <row r="217" spans="58:58" x14ac:dyDescent="0.25">
      <c r="BF217" s="3"/>
    </row>
    <row r="218" spans="58:58" x14ac:dyDescent="0.25">
      <c r="BF218" s="3"/>
    </row>
    <row r="219" spans="58:58" x14ac:dyDescent="0.25">
      <c r="BF219" s="3"/>
    </row>
    <row r="220" spans="58:58" x14ac:dyDescent="0.25">
      <c r="BF220" s="3"/>
    </row>
    <row r="221" spans="58:58" x14ac:dyDescent="0.25">
      <c r="BF221" s="3"/>
    </row>
    <row r="222" spans="58:58" x14ac:dyDescent="0.25">
      <c r="BF222" s="3"/>
    </row>
    <row r="223" spans="58:58" x14ac:dyDescent="0.25">
      <c r="BF223" s="3"/>
    </row>
    <row r="224" spans="58:58" x14ac:dyDescent="0.25">
      <c r="BF224" s="3"/>
    </row>
    <row r="225" spans="58:58" x14ac:dyDescent="0.25">
      <c r="BF225" s="3"/>
    </row>
    <row r="226" spans="58:58" x14ac:dyDescent="0.25">
      <c r="BF226" s="3"/>
    </row>
    <row r="227" spans="58:58" x14ac:dyDescent="0.25">
      <c r="BF227" s="3"/>
    </row>
    <row r="228" spans="58:58" x14ac:dyDescent="0.25">
      <c r="BF228" s="3"/>
    </row>
    <row r="229" spans="58:58" x14ac:dyDescent="0.25">
      <c r="BF229" s="3"/>
    </row>
    <row r="230" spans="58:58" x14ac:dyDescent="0.25">
      <c r="BF230" s="3"/>
    </row>
    <row r="231" spans="58:58" x14ac:dyDescent="0.25">
      <c r="BF231" s="3"/>
    </row>
    <row r="232" spans="58:58" x14ac:dyDescent="0.25">
      <c r="BF232" s="3"/>
    </row>
    <row r="233" spans="58:58" x14ac:dyDescent="0.25">
      <c r="BF233" s="3"/>
    </row>
    <row r="234" spans="58:58" x14ac:dyDescent="0.25">
      <c r="BF234" s="3"/>
    </row>
    <row r="235" spans="58:58" x14ac:dyDescent="0.25">
      <c r="BF235" s="3"/>
    </row>
    <row r="236" spans="58:58" x14ac:dyDescent="0.25">
      <c r="BF236" s="3"/>
    </row>
    <row r="237" spans="58:58" x14ac:dyDescent="0.25">
      <c r="BF237" s="3"/>
    </row>
    <row r="238" spans="58:58" x14ac:dyDescent="0.25">
      <c r="BF238" s="3"/>
    </row>
    <row r="239" spans="58:58" x14ac:dyDescent="0.25">
      <c r="BF239" s="3"/>
    </row>
    <row r="240" spans="58:58" x14ac:dyDescent="0.25">
      <c r="BF240" s="3"/>
    </row>
    <row r="241" spans="58:58" x14ac:dyDescent="0.25">
      <c r="BF241" s="3"/>
    </row>
    <row r="242" spans="58:58" x14ac:dyDescent="0.25">
      <c r="BF242" s="3"/>
    </row>
    <row r="243" spans="58:58" x14ac:dyDescent="0.25">
      <c r="BF243" s="3"/>
    </row>
    <row r="244" spans="58:58" x14ac:dyDescent="0.25">
      <c r="BF244" s="3"/>
    </row>
    <row r="245" spans="58:58" x14ac:dyDescent="0.25">
      <c r="BF245" s="3"/>
    </row>
    <row r="246" spans="58:58" x14ac:dyDescent="0.25">
      <c r="BF246" s="3"/>
    </row>
    <row r="247" spans="58:58" x14ac:dyDescent="0.25">
      <c r="BF247" s="3"/>
    </row>
    <row r="248" spans="58:58" x14ac:dyDescent="0.25">
      <c r="BF248" s="3"/>
    </row>
    <row r="249" spans="58:58" x14ac:dyDescent="0.25">
      <c r="BF249" s="3"/>
    </row>
    <row r="250" spans="58:58" x14ac:dyDescent="0.25">
      <c r="BF250" s="3"/>
    </row>
    <row r="251" spans="58:58" x14ac:dyDescent="0.25">
      <c r="BF251" s="3"/>
    </row>
    <row r="252" spans="58:58" x14ac:dyDescent="0.25">
      <c r="BF252" s="3"/>
    </row>
    <row r="253" spans="58:58" x14ac:dyDescent="0.25">
      <c r="BF253" s="3"/>
    </row>
    <row r="254" spans="58:58" x14ac:dyDescent="0.25">
      <c r="BF254" s="3"/>
    </row>
    <row r="255" spans="58:58" x14ac:dyDescent="0.25">
      <c r="BF255" s="3"/>
    </row>
    <row r="256" spans="58:58" x14ac:dyDescent="0.25">
      <c r="BF256" s="3"/>
    </row>
    <row r="257" spans="58:58" x14ac:dyDescent="0.25">
      <c r="BF257" s="3"/>
    </row>
    <row r="258" spans="58:58" x14ac:dyDescent="0.25">
      <c r="BF258" s="3"/>
    </row>
    <row r="259" spans="58:58" x14ac:dyDescent="0.25">
      <c r="BF259" s="3"/>
    </row>
    <row r="260" spans="58:58" x14ac:dyDescent="0.25">
      <c r="BF260" s="3"/>
    </row>
    <row r="261" spans="58:58" x14ac:dyDescent="0.25">
      <c r="BF261" s="3"/>
    </row>
    <row r="262" spans="58:58" x14ac:dyDescent="0.25">
      <c r="BF262" s="3"/>
    </row>
    <row r="263" spans="58:58" x14ac:dyDescent="0.25">
      <c r="BF263" s="3"/>
    </row>
    <row r="264" spans="58:58" x14ac:dyDescent="0.25">
      <c r="BF264" s="3"/>
    </row>
    <row r="265" spans="58:58" x14ac:dyDescent="0.25">
      <c r="BF265" s="3"/>
    </row>
    <row r="266" spans="58:58" x14ac:dyDescent="0.25">
      <c r="BF266" s="3"/>
    </row>
    <row r="267" spans="58:58" x14ac:dyDescent="0.25">
      <c r="BF267" s="3"/>
    </row>
    <row r="268" spans="58:58" x14ac:dyDescent="0.25">
      <c r="BF268" s="3"/>
    </row>
    <row r="269" spans="58:58" x14ac:dyDescent="0.25">
      <c r="BF269" s="3"/>
    </row>
    <row r="270" spans="58:58" x14ac:dyDescent="0.25">
      <c r="BF270" s="3"/>
    </row>
    <row r="271" spans="58:58" x14ac:dyDescent="0.25">
      <c r="BF271" s="3"/>
    </row>
    <row r="272" spans="58:58" x14ac:dyDescent="0.25">
      <c r="BF272" s="3"/>
    </row>
    <row r="273" spans="58:58" x14ac:dyDescent="0.25">
      <c r="BF273" s="3"/>
    </row>
    <row r="274" spans="58:58" x14ac:dyDescent="0.25">
      <c r="BF274" s="3"/>
    </row>
    <row r="275" spans="58:58" x14ac:dyDescent="0.25">
      <c r="BF275" s="3"/>
    </row>
    <row r="276" spans="58:58" x14ac:dyDescent="0.25">
      <c r="BF276" s="3"/>
    </row>
    <row r="277" spans="58:58" x14ac:dyDescent="0.25">
      <c r="BF277" s="3"/>
    </row>
    <row r="278" spans="58:58" x14ac:dyDescent="0.25">
      <c r="BF278" s="3"/>
    </row>
    <row r="279" spans="58:58" x14ac:dyDescent="0.25">
      <c r="BF279" s="3"/>
    </row>
    <row r="280" spans="58:58" x14ac:dyDescent="0.25">
      <c r="BF280" s="3"/>
    </row>
    <row r="281" spans="58:58" x14ac:dyDescent="0.25">
      <c r="BF281" s="3"/>
    </row>
    <row r="282" spans="58:58" x14ac:dyDescent="0.25">
      <c r="BF282" s="3"/>
    </row>
    <row r="283" spans="58:58" x14ac:dyDescent="0.25">
      <c r="BF283" s="3"/>
    </row>
    <row r="284" spans="58:58" x14ac:dyDescent="0.25">
      <c r="BF284" s="3"/>
    </row>
    <row r="285" spans="58:58" x14ac:dyDescent="0.25">
      <c r="BF285" s="3"/>
    </row>
    <row r="286" spans="58:58" x14ac:dyDescent="0.25">
      <c r="BF286" s="3"/>
    </row>
    <row r="287" spans="58:58" x14ac:dyDescent="0.25">
      <c r="BF287" s="3"/>
    </row>
    <row r="288" spans="58:58" x14ac:dyDescent="0.25">
      <c r="BF288" s="3"/>
    </row>
    <row r="289" spans="58:58" x14ac:dyDescent="0.25">
      <c r="BF289" s="3"/>
    </row>
    <row r="290" spans="58:58" x14ac:dyDescent="0.25">
      <c r="BF290" s="3"/>
    </row>
    <row r="291" spans="58:58" x14ac:dyDescent="0.25">
      <c r="BF291" s="3"/>
    </row>
    <row r="292" spans="58:58" x14ac:dyDescent="0.25">
      <c r="BF292" s="3"/>
    </row>
    <row r="293" spans="58:58" x14ac:dyDescent="0.25">
      <c r="BF293" s="3"/>
    </row>
    <row r="294" spans="58:58" x14ac:dyDescent="0.25">
      <c r="BF294" s="3"/>
    </row>
    <row r="295" spans="58:58" x14ac:dyDescent="0.25">
      <c r="BF295" s="3"/>
    </row>
    <row r="296" spans="58:58" x14ac:dyDescent="0.25">
      <c r="BF296" s="3"/>
    </row>
    <row r="297" spans="58:58" x14ac:dyDescent="0.25">
      <c r="BF297" s="3"/>
    </row>
    <row r="298" spans="58:58" x14ac:dyDescent="0.25">
      <c r="BF298" s="3"/>
    </row>
    <row r="299" spans="58:58" x14ac:dyDescent="0.25">
      <c r="BF299" s="3"/>
    </row>
    <row r="300" spans="58:58" x14ac:dyDescent="0.25">
      <c r="BF300" s="3"/>
    </row>
    <row r="301" spans="58:58" x14ac:dyDescent="0.25">
      <c r="BF301" s="3"/>
    </row>
    <row r="302" spans="58:58" x14ac:dyDescent="0.25">
      <c r="BF302" s="3"/>
    </row>
    <row r="303" spans="58:58" x14ac:dyDescent="0.25">
      <c r="BF303" s="3"/>
    </row>
    <row r="304" spans="58:58" x14ac:dyDescent="0.25">
      <c r="BF304" s="3"/>
    </row>
    <row r="305" spans="58:58" x14ac:dyDescent="0.25">
      <c r="BF305" s="3"/>
    </row>
    <row r="306" spans="58:58" x14ac:dyDescent="0.25">
      <c r="BF306" s="3"/>
    </row>
    <row r="307" spans="58:58" x14ac:dyDescent="0.25">
      <c r="BF307" s="3"/>
    </row>
    <row r="308" spans="58:58" x14ac:dyDescent="0.25">
      <c r="BF308" s="3"/>
    </row>
    <row r="309" spans="58:58" x14ac:dyDescent="0.25">
      <c r="BF309" s="3"/>
    </row>
    <row r="310" spans="58:58" x14ac:dyDescent="0.25">
      <c r="BF310" s="3"/>
    </row>
    <row r="311" spans="58:58" x14ac:dyDescent="0.25">
      <c r="BF311" s="3"/>
    </row>
    <row r="312" spans="58:58" x14ac:dyDescent="0.25">
      <c r="BF312" s="3"/>
    </row>
    <row r="313" spans="58:58" x14ac:dyDescent="0.25">
      <c r="BF313" s="3"/>
    </row>
    <row r="314" spans="58:58" x14ac:dyDescent="0.25">
      <c r="BF314" s="3"/>
    </row>
    <row r="315" spans="58:58" x14ac:dyDescent="0.25">
      <c r="BF315" s="3"/>
    </row>
    <row r="316" spans="58:58" x14ac:dyDescent="0.25">
      <c r="BF316" s="3"/>
    </row>
    <row r="317" spans="58:58" x14ac:dyDescent="0.25">
      <c r="BF317" s="3"/>
    </row>
    <row r="318" spans="58:58" x14ac:dyDescent="0.25">
      <c r="BF318" s="3"/>
    </row>
    <row r="319" spans="58:58" x14ac:dyDescent="0.25">
      <c r="BF319" s="3"/>
    </row>
    <row r="320" spans="58:58" x14ac:dyDescent="0.25">
      <c r="BF320" s="3"/>
    </row>
    <row r="321" spans="58:58" x14ac:dyDescent="0.25">
      <c r="BF321" s="3"/>
    </row>
    <row r="322" spans="58:58" x14ac:dyDescent="0.25">
      <c r="BF322" s="3"/>
    </row>
    <row r="323" spans="58:58" x14ac:dyDescent="0.25">
      <c r="BF323" s="3"/>
    </row>
    <row r="324" spans="58:58" x14ac:dyDescent="0.25">
      <c r="BF324" s="3"/>
    </row>
    <row r="325" spans="58:58" x14ac:dyDescent="0.25">
      <c r="BF325" s="3"/>
    </row>
    <row r="326" spans="58:58" x14ac:dyDescent="0.25">
      <c r="BF326" s="3"/>
    </row>
    <row r="327" spans="58:58" x14ac:dyDescent="0.25">
      <c r="BF327" s="3"/>
    </row>
    <row r="328" spans="58:58" x14ac:dyDescent="0.25">
      <c r="BF328" s="3"/>
    </row>
    <row r="329" spans="58:58" x14ac:dyDescent="0.25">
      <c r="BF329" s="3"/>
    </row>
    <row r="330" spans="58:58" x14ac:dyDescent="0.25">
      <c r="BF330" s="3"/>
    </row>
    <row r="331" spans="58:58" x14ac:dyDescent="0.25">
      <c r="BF331" s="3"/>
    </row>
    <row r="332" spans="58:58" x14ac:dyDescent="0.25">
      <c r="BF332" s="3"/>
    </row>
    <row r="333" spans="58:58" x14ac:dyDescent="0.25">
      <c r="BF333" s="3"/>
    </row>
    <row r="334" spans="58:58" x14ac:dyDescent="0.25">
      <c r="BF334" s="3"/>
    </row>
    <row r="335" spans="58:58" x14ac:dyDescent="0.25">
      <c r="BF335" s="3"/>
    </row>
    <row r="336" spans="58:58" x14ac:dyDescent="0.25">
      <c r="BF336" s="3"/>
    </row>
    <row r="337" spans="58:58" x14ac:dyDescent="0.25">
      <c r="BF337" s="3"/>
    </row>
    <row r="338" spans="58:58" x14ac:dyDescent="0.25">
      <c r="BF338" s="3"/>
    </row>
    <row r="339" spans="58:58" x14ac:dyDescent="0.25">
      <c r="BF339" s="3"/>
    </row>
    <row r="340" spans="58:58" x14ac:dyDescent="0.25">
      <c r="BF340" s="3"/>
    </row>
    <row r="341" spans="58:58" x14ac:dyDescent="0.25">
      <c r="BF341" s="3"/>
    </row>
    <row r="342" spans="58:58" x14ac:dyDescent="0.25">
      <c r="BF342" s="3"/>
    </row>
    <row r="343" spans="58:58" x14ac:dyDescent="0.25">
      <c r="BF343" s="3"/>
    </row>
    <row r="344" spans="58:58" x14ac:dyDescent="0.25">
      <c r="BF344" s="3"/>
    </row>
    <row r="345" spans="58:58" x14ac:dyDescent="0.25">
      <c r="BF345" s="3"/>
    </row>
    <row r="346" spans="58:58" x14ac:dyDescent="0.25">
      <c r="BF346" s="3"/>
    </row>
    <row r="347" spans="58:58" x14ac:dyDescent="0.25">
      <c r="BF347" s="3"/>
    </row>
    <row r="348" spans="58:58" x14ac:dyDescent="0.25">
      <c r="BF348" s="3"/>
    </row>
    <row r="349" spans="58:58" x14ac:dyDescent="0.25">
      <c r="BF349" s="3"/>
    </row>
    <row r="350" spans="58:58" x14ac:dyDescent="0.25">
      <c r="BF350" s="3"/>
    </row>
    <row r="351" spans="58:58" x14ac:dyDescent="0.25">
      <c r="BF351" s="3"/>
    </row>
    <row r="352" spans="58:58" x14ac:dyDescent="0.25">
      <c r="BF352" s="3"/>
    </row>
    <row r="353" spans="58:58" x14ac:dyDescent="0.25">
      <c r="BF353" s="3"/>
    </row>
    <row r="354" spans="58:58" x14ac:dyDescent="0.25">
      <c r="BF354" s="3"/>
    </row>
    <row r="355" spans="58:58" x14ac:dyDescent="0.25">
      <c r="BF355" s="3"/>
    </row>
    <row r="356" spans="58:58" x14ac:dyDescent="0.25">
      <c r="BF356" s="3"/>
    </row>
    <row r="357" spans="58:58" x14ac:dyDescent="0.25">
      <c r="BF357" s="3"/>
    </row>
    <row r="358" spans="58:58" x14ac:dyDescent="0.25">
      <c r="BF358" s="3"/>
    </row>
    <row r="359" spans="58:58" x14ac:dyDescent="0.25">
      <c r="BF359" s="3"/>
    </row>
    <row r="360" spans="58:58" x14ac:dyDescent="0.25">
      <c r="BF360" s="3"/>
    </row>
    <row r="361" spans="58:58" x14ac:dyDescent="0.25">
      <c r="BF361" s="3"/>
    </row>
    <row r="362" spans="58:58" x14ac:dyDescent="0.25">
      <c r="BF362" s="3"/>
    </row>
    <row r="363" spans="58:58" x14ac:dyDescent="0.25">
      <c r="BF363" s="3"/>
    </row>
    <row r="364" spans="58:58" x14ac:dyDescent="0.25">
      <c r="BF364" s="3"/>
    </row>
    <row r="365" spans="58:58" x14ac:dyDescent="0.25">
      <c r="BF365" s="3"/>
    </row>
    <row r="366" spans="58:58" x14ac:dyDescent="0.25">
      <c r="BF366" s="3"/>
    </row>
    <row r="367" spans="58:58" x14ac:dyDescent="0.25">
      <c r="BF367" s="3"/>
    </row>
    <row r="368" spans="58:58" x14ac:dyDescent="0.25">
      <c r="BF368" s="3"/>
    </row>
    <row r="369" spans="58:58" x14ac:dyDescent="0.25">
      <c r="BF369" s="3"/>
    </row>
    <row r="370" spans="58:58" x14ac:dyDescent="0.25">
      <c r="BF370" s="3"/>
    </row>
    <row r="371" spans="58:58" x14ac:dyDescent="0.25">
      <c r="BF371" s="3"/>
    </row>
    <row r="372" spans="58:58" x14ac:dyDescent="0.25">
      <c r="BF372" s="3"/>
    </row>
    <row r="373" spans="58:58" x14ac:dyDescent="0.25">
      <c r="BF373" s="3"/>
    </row>
    <row r="374" spans="58:58" x14ac:dyDescent="0.25">
      <c r="BF374" s="3"/>
    </row>
    <row r="375" spans="58:58" x14ac:dyDescent="0.25">
      <c r="BF375" s="3"/>
    </row>
    <row r="376" spans="58:58" x14ac:dyDescent="0.25">
      <c r="BF376" s="3"/>
    </row>
    <row r="377" spans="58:58" x14ac:dyDescent="0.25">
      <c r="BF377" s="3"/>
    </row>
    <row r="378" spans="58:58" x14ac:dyDescent="0.25">
      <c r="BF378" s="3"/>
    </row>
    <row r="379" spans="58:58" x14ac:dyDescent="0.25">
      <c r="BF379" s="3"/>
    </row>
    <row r="380" spans="58:58" x14ac:dyDescent="0.25">
      <c r="BF380" s="3"/>
    </row>
    <row r="381" spans="58:58" x14ac:dyDescent="0.25">
      <c r="BF381" s="3"/>
    </row>
    <row r="382" spans="58:58" x14ac:dyDescent="0.25">
      <c r="BF382" s="3"/>
    </row>
    <row r="383" spans="58:58" x14ac:dyDescent="0.25">
      <c r="BF383" s="3"/>
    </row>
    <row r="384" spans="58:58" x14ac:dyDescent="0.25">
      <c r="BF384" s="3"/>
    </row>
    <row r="385" spans="58:58" x14ac:dyDescent="0.25">
      <c r="BF385" s="3"/>
    </row>
    <row r="386" spans="58:58" x14ac:dyDescent="0.25">
      <c r="BF386" s="3"/>
    </row>
    <row r="387" spans="58:58" x14ac:dyDescent="0.25">
      <c r="BF387" s="3"/>
    </row>
    <row r="388" spans="58:58" x14ac:dyDescent="0.25">
      <c r="BF388" s="3"/>
    </row>
    <row r="389" spans="58:58" x14ac:dyDescent="0.25">
      <c r="BF389" s="3"/>
    </row>
    <row r="390" spans="58:58" x14ac:dyDescent="0.25">
      <c r="BF390" s="3"/>
    </row>
    <row r="391" spans="58:58" x14ac:dyDescent="0.25">
      <c r="BF391" s="3"/>
    </row>
    <row r="392" spans="58:58" x14ac:dyDescent="0.25">
      <c r="BF392" s="3"/>
    </row>
    <row r="393" spans="58:58" x14ac:dyDescent="0.25">
      <c r="BF393" s="3"/>
    </row>
    <row r="394" spans="58:58" x14ac:dyDescent="0.25">
      <c r="BF394" s="3"/>
    </row>
    <row r="395" spans="58:58" x14ac:dyDescent="0.25">
      <c r="BF395" s="3"/>
    </row>
    <row r="396" spans="58:58" x14ac:dyDescent="0.25">
      <c r="BF396" s="3"/>
    </row>
    <row r="397" spans="58:58" x14ac:dyDescent="0.25">
      <c r="BF397" s="3"/>
    </row>
    <row r="398" spans="58:58" x14ac:dyDescent="0.25">
      <c r="BF398" s="3"/>
    </row>
    <row r="399" spans="58:58" x14ac:dyDescent="0.25">
      <c r="BF399" s="3"/>
    </row>
    <row r="400" spans="58:58" x14ac:dyDescent="0.25">
      <c r="BF400" s="3"/>
    </row>
    <row r="401" spans="58:58" x14ac:dyDescent="0.25">
      <c r="BF401" s="3"/>
    </row>
    <row r="402" spans="58:58" x14ac:dyDescent="0.25">
      <c r="BF402" s="3"/>
    </row>
    <row r="403" spans="58:58" x14ac:dyDescent="0.25">
      <c r="BF403" s="3"/>
    </row>
    <row r="404" spans="58:58" x14ac:dyDescent="0.25">
      <c r="BF404" s="3"/>
    </row>
    <row r="405" spans="58:58" x14ac:dyDescent="0.25">
      <c r="BF405" s="3"/>
    </row>
    <row r="406" spans="58:58" x14ac:dyDescent="0.25">
      <c r="BF406" s="3"/>
    </row>
    <row r="407" spans="58:58" x14ac:dyDescent="0.25">
      <c r="BF407" s="3"/>
    </row>
    <row r="408" spans="58:58" x14ac:dyDescent="0.25">
      <c r="BF408" s="3"/>
    </row>
    <row r="409" spans="58:58" x14ac:dyDescent="0.25">
      <c r="BF409" s="3"/>
    </row>
    <row r="410" spans="58:58" x14ac:dyDescent="0.25">
      <c r="BF410" s="3"/>
    </row>
    <row r="411" spans="58:58" x14ac:dyDescent="0.25">
      <c r="BF411" s="3"/>
    </row>
    <row r="412" spans="58:58" x14ac:dyDescent="0.25">
      <c r="BF412" s="3"/>
    </row>
    <row r="413" spans="58:58" x14ac:dyDescent="0.25">
      <c r="BF413" s="3"/>
    </row>
    <row r="414" spans="58:58" x14ac:dyDescent="0.25">
      <c r="BF414" s="3"/>
    </row>
    <row r="415" spans="58:58" x14ac:dyDescent="0.25">
      <c r="BF415" s="3"/>
    </row>
    <row r="416" spans="58:58" x14ac:dyDescent="0.25">
      <c r="BF416" s="3"/>
    </row>
    <row r="417" spans="58:58" x14ac:dyDescent="0.25">
      <c r="BF417" s="3"/>
    </row>
    <row r="418" spans="58:58" x14ac:dyDescent="0.25">
      <c r="BF418" s="3"/>
    </row>
    <row r="419" spans="58:58" x14ac:dyDescent="0.25">
      <c r="BF419" s="3"/>
    </row>
    <row r="420" spans="58:58" x14ac:dyDescent="0.25">
      <c r="BF420" s="3"/>
    </row>
    <row r="421" spans="58:58" x14ac:dyDescent="0.25">
      <c r="BF421" s="3"/>
    </row>
    <row r="422" spans="58:58" x14ac:dyDescent="0.25">
      <c r="BF422" s="3"/>
    </row>
    <row r="423" spans="58:58" x14ac:dyDescent="0.25">
      <c r="BF423" s="3"/>
    </row>
    <row r="424" spans="58:58" x14ac:dyDescent="0.25">
      <c r="BF424" s="3"/>
    </row>
    <row r="425" spans="58:58" x14ac:dyDescent="0.25">
      <c r="BF425" s="3"/>
    </row>
    <row r="426" spans="58:58" x14ac:dyDescent="0.25">
      <c r="BF426" s="3"/>
    </row>
    <row r="427" spans="58:58" x14ac:dyDescent="0.25">
      <c r="BF427" s="3"/>
    </row>
    <row r="428" spans="58:58" x14ac:dyDescent="0.25">
      <c r="BF428" s="3"/>
    </row>
    <row r="429" spans="58:58" x14ac:dyDescent="0.25">
      <c r="BF429" s="3"/>
    </row>
    <row r="430" spans="58:58" x14ac:dyDescent="0.25">
      <c r="BF430" s="3"/>
    </row>
    <row r="431" spans="58:58" x14ac:dyDescent="0.25">
      <c r="BF431" s="3"/>
    </row>
    <row r="432" spans="58:58" x14ac:dyDescent="0.25">
      <c r="BF432" s="3"/>
    </row>
    <row r="433" spans="58:58" x14ac:dyDescent="0.25">
      <c r="BF433" s="3"/>
    </row>
    <row r="434" spans="58:58" x14ac:dyDescent="0.25">
      <c r="BF434" s="3"/>
    </row>
    <row r="435" spans="58:58" x14ac:dyDescent="0.25">
      <c r="BF435" s="3"/>
    </row>
    <row r="436" spans="58:58" x14ac:dyDescent="0.25">
      <c r="BF436" s="3"/>
    </row>
    <row r="437" spans="58:58" x14ac:dyDescent="0.25">
      <c r="BF437" s="3"/>
    </row>
    <row r="438" spans="58:58" x14ac:dyDescent="0.25">
      <c r="BF438" s="3"/>
    </row>
    <row r="439" spans="58:58" x14ac:dyDescent="0.25">
      <c r="BF439" s="3"/>
    </row>
    <row r="440" spans="58:58" x14ac:dyDescent="0.25">
      <c r="BF440" s="3"/>
    </row>
    <row r="441" spans="58:58" x14ac:dyDescent="0.25">
      <c r="BF441" s="3"/>
    </row>
    <row r="442" spans="58:58" x14ac:dyDescent="0.25">
      <c r="BF442" s="3"/>
    </row>
    <row r="443" spans="58:58" x14ac:dyDescent="0.25">
      <c r="BF443" s="3"/>
    </row>
    <row r="444" spans="58:58" x14ac:dyDescent="0.25">
      <c r="BF444" s="3"/>
    </row>
    <row r="445" spans="58:58" x14ac:dyDescent="0.25">
      <c r="BF445" s="3"/>
    </row>
    <row r="446" spans="58:58" x14ac:dyDescent="0.25">
      <c r="BF446" s="3"/>
    </row>
    <row r="447" spans="58:58" x14ac:dyDescent="0.25">
      <c r="BF447" s="3"/>
    </row>
    <row r="448" spans="58:58" x14ac:dyDescent="0.25">
      <c r="BF448" s="3"/>
    </row>
    <row r="449" spans="58:58" x14ac:dyDescent="0.25">
      <c r="BF449" s="3"/>
    </row>
    <row r="450" spans="58:58" x14ac:dyDescent="0.25">
      <c r="BF450" s="3"/>
    </row>
    <row r="451" spans="58:58" x14ac:dyDescent="0.25">
      <c r="BF451" s="3"/>
    </row>
    <row r="452" spans="58:58" x14ac:dyDescent="0.25">
      <c r="BF452" s="3"/>
    </row>
    <row r="453" spans="58:58" x14ac:dyDescent="0.25">
      <c r="BF453" s="3"/>
    </row>
    <row r="454" spans="58:58" x14ac:dyDescent="0.25">
      <c r="BF454" s="3"/>
    </row>
    <row r="455" spans="58:58" x14ac:dyDescent="0.25">
      <c r="BF455" s="3"/>
    </row>
    <row r="456" spans="58:58" x14ac:dyDescent="0.25">
      <c r="BF456" s="3"/>
    </row>
    <row r="457" spans="58:58" x14ac:dyDescent="0.25">
      <c r="BF457" s="3"/>
    </row>
    <row r="458" spans="58:58" x14ac:dyDescent="0.25">
      <c r="BF458" s="3"/>
    </row>
    <row r="459" spans="58:58" x14ac:dyDescent="0.25">
      <c r="BF459" s="3"/>
    </row>
    <row r="460" spans="58:58" x14ac:dyDescent="0.25">
      <c r="BF460" s="3"/>
    </row>
    <row r="461" spans="58:58" x14ac:dyDescent="0.25">
      <c r="BF461" s="3"/>
    </row>
    <row r="462" spans="58:58" x14ac:dyDescent="0.25">
      <c r="BF462" s="3"/>
    </row>
    <row r="463" spans="58:58" x14ac:dyDescent="0.25">
      <c r="BF463" s="3"/>
    </row>
    <row r="464" spans="58:58" x14ac:dyDescent="0.25">
      <c r="BF464" s="3"/>
    </row>
    <row r="465" spans="58:58" x14ac:dyDescent="0.25">
      <c r="BF465" s="3"/>
    </row>
    <row r="466" spans="58:58" x14ac:dyDescent="0.25">
      <c r="BF466" s="3"/>
    </row>
    <row r="467" spans="58:58" x14ac:dyDescent="0.25">
      <c r="BF467" s="3"/>
    </row>
    <row r="468" spans="58:58" x14ac:dyDescent="0.25">
      <c r="BF468" s="3"/>
    </row>
    <row r="469" spans="58:58" x14ac:dyDescent="0.25">
      <c r="BF469" s="3"/>
    </row>
    <row r="470" spans="58:58" x14ac:dyDescent="0.25">
      <c r="BF470" s="3"/>
    </row>
    <row r="471" spans="58:58" x14ac:dyDescent="0.25">
      <c r="BF471" s="3"/>
    </row>
    <row r="472" spans="58:58" x14ac:dyDescent="0.25">
      <c r="BF472" s="3"/>
    </row>
    <row r="473" spans="58:58" x14ac:dyDescent="0.25">
      <c r="BF473" s="3"/>
    </row>
    <row r="474" spans="58:58" x14ac:dyDescent="0.25">
      <c r="BF474" s="3"/>
    </row>
    <row r="475" spans="58:58" x14ac:dyDescent="0.25">
      <c r="BF475" s="3"/>
    </row>
    <row r="476" spans="58:58" x14ac:dyDescent="0.25">
      <c r="BF476" s="3"/>
    </row>
    <row r="477" spans="58:58" x14ac:dyDescent="0.25">
      <c r="BF477" s="3"/>
    </row>
    <row r="478" spans="58:58" x14ac:dyDescent="0.25">
      <c r="BF478" s="3"/>
    </row>
    <row r="479" spans="58:58" x14ac:dyDescent="0.25">
      <c r="BF479" s="3"/>
    </row>
    <row r="480" spans="58:58" x14ac:dyDescent="0.25">
      <c r="BF480" s="3"/>
    </row>
    <row r="481" spans="58:58" x14ac:dyDescent="0.25">
      <c r="BF481" s="3"/>
    </row>
    <row r="482" spans="58:58" x14ac:dyDescent="0.25">
      <c r="BF482" s="3"/>
    </row>
    <row r="483" spans="58:58" x14ac:dyDescent="0.25">
      <c r="BF483" s="3"/>
    </row>
    <row r="484" spans="58:58" x14ac:dyDescent="0.25">
      <c r="BF484" s="3"/>
    </row>
    <row r="485" spans="58:58" x14ac:dyDescent="0.25">
      <c r="BF485" s="3"/>
    </row>
    <row r="486" spans="58:58" x14ac:dyDescent="0.25">
      <c r="BF486" s="3"/>
    </row>
    <row r="487" spans="58:58" x14ac:dyDescent="0.25">
      <c r="BF487" s="3"/>
    </row>
    <row r="488" spans="58:58" x14ac:dyDescent="0.25">
      <c r="BF488" s="3"/>
    </row>
    <row r="489" spans="58:58" x14ac:dyDescent="0.25">
      <c r="BF489" s="3"/>
    </row>
    <row r="490" spans="58:58" x14ac:dyDescent="0.25">
      <c r="BF490" s="3"/>
    </row>
    <row r="491" spans="58:58" x14ac:dyDescent="0.25">
      <c r="BF491" s="3"/>
    </row>
    <row r="492" spans="58:58" x14ac:dyDescent="0.25">
      <c r="BF492" s="3"/>
    </row>
    <row r="493" spans="58:58" x14ac:dyDescent="0.25">
      <c r="BF493" s="3"/>
    </row>
    <row r="494" spans="58:58" x14ac:dyDescent="0.25">
      <c r="BF494" s="3"/>
    </row>
    <row r="495" spans="58:58" x14ac:dyDescent="0.25">
      <c r="BF495" s="3"/>
    </row>
    <row r="496" spans="58:58" x14ac:dyDescent="0.25">
      <c r="BF496" s="3"/>
    </row>
    <row r="497" spans="58:58" x14ac:dyDescent="0.25">
      <c r="BF497" s="3"/>
    </row>
    <row r="498" spans="58:58" x14ac:dyDescent="0.25">
      <c r="BF498" s="3"/>
    </row>
    <row r="499" spans="58:58" x14ac:dyDescent="0.25">
      <c r="BF499" s="3"/>
    </row>
    <row r="500" spans="58:58" x14ac:dyDescent="0.25">
      <c r="BF500" s="3"/>
    </row>
    <row r="501" spans="58:58" x14ac:dyDescent="0.25">
      <c r="BF501" s="3"/>
    </row>
    <row r="502" spans="58:58" x14ac:dyDescent="0.25">
      <c r="BF502" s="3"/>
    </row>
    <row r="503" spans="58:58" x14ac:dyDescent="0.25">
      <c r="BF503" s="3"/>
    </row>
    <row r="504" spans="58:58" x14ac:dyDescent="0.25">
      <c r="BF504" s="3"/>
    </row>
    <row r="505" spans="58:58" x14ac:dyDescent="0.25">
      <c r="BF505" s="3"/>
    </row>
    <row r="506" spans="58:58" x14ac:dyDescent="0.25">
      <c r="BF506" s="3"/>
    </row>
    <row r="507" spans="58:58" x14ac:dyDescent="0.25">
      <c r="BF507" s="3"/>
    </row>
    <row r="508" spans="58:58" x14ac:dyDescent="0.25">
      <c r="BF508" s="3"/>
    </row>
    <row r="509" spans="58:58" x14ac:dyDescent="0.25">
      <c r="BF509" s="3"/>
    </row>
    <row r="510" spans="58:58" x14ac:dyDescent="0.25">
      <c r="BF510" s="3"/>
    </row>
    <row r="511" spans="58:58" x14ac:dyDescent="0.25">
      <c r="BF511" s="3"/>
    </row>
    <row r="512" spans="58:58" x14ac:dyDescent="0.25">
      <c r="BF512" s="3"/>
    </row>
    <row r="513" spans="58:58" x14ac:dyDescent="0.25">
      <c r="BF513" s="3"/>
    </row>
    <row r="514" spans="58:58" x14ac:dyDescent="0.25">
      <c r="BF514" s="3"/>
    </row>
    <row r="515" spans="58:58" x14ac:dyDescent="0.25">
      <c r="BF515" s="3"/>
    </row>
    <row r="516" spans="58:58" x14ac:dyDescent="0.25">
      <c r="BF516" s="3"/>
    </row>
    <row r="517" spans="58:58" x14ac:dyDescent="0.25">
      <c r="BF517" s="3"/>
    </row>
    <row r="518" spans="58:58" x14ac:dyDescent="0.25">
      <c r="BF518" s="3"/>
    </row>
    <row r="519" spans="58:58" x14ac:dyDescent="0.25">
      <c r="BF519" s="3"/>
    </row>
    <row r="520" spans="58:58" x14ac:dyDescent="0.25">
      <c r="BF520" s="3"/>
    </row>
    <row r="521" spans="58:58" x14ac:dyDescent="0.25">
      <c r="BF521" s="3"/>
    </row>
    <row r="522" spans="58:58" x14ac:dyDescent="0.25">
      <c r="BF522" s="3"/>
    </row>
    <row r="523" spans="58:58" x14ac:dyDescent="0.25">
      <c r="BF523" s="3"/>
    </row>
    <row r="524" spans="58:58" x14ac:dyDescent="0.25">
      <c r="BF524" s="3"/>
    </row>
    <row r="525" spans="58:58" x14ac:dyDescent="0.25">
      <c r="BF525" s="3"/>
    </row>
    <row r="526" spans="58:58" x14ac:dyDescent="0.25">
      <c r="BF526" s="3"/>
    </row>
    <row r="527" spans="58:58" x14ac:dyDescent="0.25">
      <c r="BF527" s="3"/>
    </row>
    <row r="528" spans="58:58" x14ac:dyDescent="0.25">
      <c r="BF528" s="3"/>
    </row>
    <row r="529" spans="58:58" x14ac:dyDescent="0.25">
      <c r="BF529" s="3"/>
    </row>
    <row r="530" spans="58:58" x14ac:dyDescent="0.25">
      <c r="BF530" s="3"/>
    </row>
    <row r="531" spans="58:58" x14ac:dyDescent="0.25">
      <c r="BF531" s="3"/>
    </row>
    <row r="532" spans="58:58" x14ac:dyDescent="0.25">
      <c r="BF532" s="3"/>
    </row>
    <row r="533" spans="58:58" x14ac:dyDescent="0.25">
      <c r="BF533" s="3"/>
    </row>
    <row r="534" spans="58:58" x14ac:dyDescent="0.25">
      <c r="BF534" s="3"/>
    </row>
    <row r="535" spans="58:58" x14ac:dyDescent="0.25">
      <c r="BF535" s="3"/>
    </row>
    <row r="536" spans="58:58" x14ac:dyDescent="0.25">
      <c r="BF536" s="3"/>
    </row>
    <row r="537" spans="58:58" x14ac:dyDescent="0.25">
      <c r="BF537" s="3"/>
    </row>
    <row r="538" spans="58:58" x14ac:dyDescent="0.25">
      <c r="BF538" s="3"/>
    </row>
    <row r="539" spans="58:58" x14ac:dyDescent="0.25">
      <c r="BF539" s="3"/>
    </row>
    <row r="540" spans="58:58" x14ac:dyDescent="0.25">
      <c r="BF540" s="3"/>
    </row>
    <row r="541" spans="58:58" x14ac:dyDescent="0.25">
      <c r="BF541" s="3"/>
    </row>
    <row r="542" spans="58:58" x14ac:dyDescent="0.25">
      <c r="BF542" s="3"/>
    </row>
    <row r="543" spans="58:58" x14ac:dyDescent="0.25">
      <c r="BF543" s="3"/>
    </row>
    <row r="544" spans="58:58" x14ac:dyDescent="0.25">
      <c r="BF544" s="3"/>
    </row>
    <row r="545" spans="58:58" x14ac:dyDescent="0.25">
      <c r="BF545" s="3"/>
    </row>
    <row r="546" spans="58:58" x14ac:dyDescent="0.25">
      <c r="BF546" s="3"/>
    </row>
    <row r="547" spans="58:58" x14ac:dyDescent="0.25">
      <c r="BF547" s="3"/>
    </row>
    <row r="548" spans="58:58" x14ac:dyDescent="0.25">
      <c r="BF548" s="3"/>
    </row>
    <row r="549" spans="58:58" x14ac:dyDescent="0.25">
      <c r="BF549" s="3"/>
    </row>
    <row r="550" spans="58:58" x14ac:dyDescent="0.25">
      <c r="BF550" s="3"/>
    </row>
    <row r="551" spans="58:58" x14ac:dyDescent="0.25">
      <c r="BF551" s="3"/>
    </row>
    <row r="552" spans="58:58" x14ac:dyDescent="0.25">
      <c r="BF552" s="3"/>
    </row>
    <row r="553" spans="58:58" x14ac:dyDescent="0.25">
      <c r="BF553" s="3"/>
    </row>
    <row r="554" spans="58:58" x14ac:dyDescent="0.25">
      <c r="BF554" s="3"/>
    </row>
    <row r="555" spans="58:58" x14ac:dyDescent="0.25">
      <c r="BF555" s="3"/>
    </row>
    <row r="556" spans="58:58" x14ac:dyDescent="0.25">
      <c r="BF556" s="3"/>
    </row>
    <row r="557" spans="58:58" x14ac:dyDescent="0.25">
      <c r="BF557" s="3"/>
    </row>
    <row r="558" spans="58:58" x14ac:dyDescent="0.25">
      <c r="BF558" s="3"/>
    </row>
    <row r="559" spans="58:58" x14ac:dyDescent="0.25">
      <c r="BF559" s="3"/>
    </row>
    <row r="560" spans="58:58" x14ac:dyDescent="0.25">
      <c r="BF560" s="3"/>
    </row>
    <row r="561" spans="58:58" x14ac:dyDescent="0.25">
      <c r="BF561" s="3"/>
    </row>
    <row r="562" spans="58:58" x14ac:dyDescent="0.25">
      <c r="BF562" s="3"/>
    </row>
    <row r="563" spans="58:58" x14ac:dyDescent="0.25">
      <c r="BF563" s="3"/>
    </row>
    <row r="564" spans="58:58" x14ac:dyDescent="0.25">
      <c r="BF564" s="3"/>
    </row>
    <row r="565" spans="58:58" x14ac:dyDescent="0.25">
      <c r="BF565" s="3"/>
    </row>
    <row r="566" spans="58:58" x14ac:dyDescent="0.25">
      <c r="BF566" s="3"/>
    </row>
    <row r="567" spans="58:58" x14ac:dyDescent="0.25">
      <c r="BF567" s="3"/>
    </row>
    <row r="568" spans="58:58" x14ac:dyDescent="0.25">
      <c r="BF568" s="3"/>
    </row>
    <row r="569" spans="58:58" x14ac:dyDescent="0.25">
      <c r="BF569" s="3"/>
    </row>
    <row r="570" spans="58:58" x14ac:dyDescent="0.25">
      <c r="BF570" s="3"/>
    </row>
    <row r="571" spans="58:58" x14ac:dyDescent="0.25">
      <c r="BF571" s="3"/>
    </row>
    <row r="572" spans="58:58" x14ac:dyDescent="0.25">
      <c r="BF572" s="3"/>
    </row>
    <row r="573" spans="58:58" x14ac:dyDescent="0.25">
      <c r="BF573" s="3"/>
    </row>
    <row r="574" spans="58:58" x14ac:dyDescent="0.25">
      <c r="BF574" s="3"/>
    </row>
    <row r="575" spans="58:58" x14ac:dyDescent="0.25">
      <c r="BF575" s="3"/>
    </row>
    <row r="576" spans="58:58" x14ac:dyDescent="0.25">
      <c r="BF576" s="3"/>
    </row>
    <row r="577" spans="58:58" x14ac:dyDescent="0.25">
      <c r="BF577" s="3"/>
    </row>
    <row r="578" spans="58:58" x14ac:dyDescent="0.25">
      <c r="BF578" s="3"/>
    </row>
    <row r="579" spans="58:58" x14ac:dyDescent="0.25">
      <c r="BF579" s="3"/>
    </row>
    <row r="580" spans="58:58" x14ac:dyDescent="0.25">
      <c r="BF580" s="3"/>
    </row>
    <row r="581" spans="58:58" x14ac:dyDescent="0.25">
      <c r="BF581" s="3"/>
    </row>
    <row r="582" spans="58:58" x14ac:dyDescent="0.25">
      <c r="BF582" s="3"/>
    </row>
    <row r="583" spans="58:58" x14ac:dyDescent="0.25">
      <c r="BF583" s="3"/>
    </row>
    <row r="584" spans="58:58" x14ac:dyDescent="0.25">
      <c r="BF584" s="3"/>
    </row>
    <row r="585" spans="58:58" x14ac:dyDescent="0.25">
      <c r="BF585" s="3"/>
    </row>
    <row r="586" spans="58:58" x14ac:dyDescent="0.25">
      <c r="BF586" s="3"/>
    </row>
    <row r="587" spans="58:58" x14ac:dyDescent="0.25">
      <c r="BF587" s="3"/>
    </row>
    <row r="588" spans="58:58" x14ac:dyDescent="0.25">
      <c r="BF588" s="3"/>
    </row>
    <row r="589" spans="58:58" x14ac:dyDescent="0.25">
      <c r="BF589" s="3"/>
    </row>
    <row r="590" spans="58:58" x14ac:dyDescent="0.25">
      <c r="BF590" s="3"/>
    </row>
    <row r="591" spans="58:58" x14ac:dyDescent="0.25">
      <c r="BF591" s="3"/>
    </row>
    <row r="592" spans="58:58" x14ac:dyDescent="0.25">
      <c r="BF592" s="3"/>
    </row>
    <row r="593" spans="58:58" x14ac:dyDescent="0.25">
      <c r="BF593" s="3"/>
    </row>
    <row r="594" spans="58:58" x14ac:dyDescent="0.25">
      <c r="BF594" s="3"/>
    </row>
    <row r="595" spans="58:58" x14ac:dyDescent="0.25">
      <c r="BF595" s="3"/>
    </row>
    <row r="596" spans="58:58" x14ac:dyDescent="0.25">
      <c r="BF596" s="3"/>
    </row>
    <row r="597" spans="58:58" x14ac:dyDescent="0.25">
      <c r="BF597" s="3"/>
    </row>
    <row r="598" spans="58:58" x14ac:dyDescent="0.25">
      <c r="BF598" s="3"/>
    </row>
    <row r="599" spans="58:58" x14ac:dyDescent="0.25">
      <c r="BF599" s="3"/>
    </row>
    <row r="600" spans="58:58" x14ac:dyDescent="0.25">
      <c r="BF600" s="3"/>
    </row>
    <row r="601" spans="58:58" x14ac:dyDescent="0.25">
      <c r="BF601" s="3"/>
    </row>
    <row r="602" spans="58:58" x14ac:dyDescent="0.25">
      <c r="BF602" s="3"/>
    </row>
    <row r="603" spans="58:58" x14ac:dyDescent="0.25">
      <c r="BF603" s="3"/>
    </row>
    <row r="604" spans="58:58" x14ac:dyDescent="0.25">
      <c r="BF604" s="3"/>
    </row>
    <row r="605" spans="58:58" x14ac:dyDescent="0.25">
      <c r="BF605" s="3"/>
    </row>
    <row r="606" spans="58:58" x14ac:dyDescent="0.25">
      <c r="BF606" s="3"/>
    </row>
    <row r="607" spans="58:58" x14ac:dyDescent="0.25">
      <c r="BF607" s="3"/>
    </row>
    <row r="608" spans="58:58" x14ac:dyDescent="0.25">
      <c r="BF608" s="3"/>
    </row>
    <row r="609" spans="58:58" x14ac:dyDescent="0.25">
      <c r="BF609" s="3"/>
    </row>
    <row r="610" spans="58:58" x14ac:dyDescent="0.25">
      <c r="BF610" s="3"/>
    </row>
    <row r="611" spans="58:58" x14ac:dyDescent="0.25">
      <c r="BF611" s="3"/>
    </row>
    <row r="612" spans="58:58" x14ac:dyDescent="0.25">
      <c r="BF612" s="3"/>
    </row>
    <row r="613" spans="58:58" x14ac:dyDescent="0.25">
      <c r="BF613" s="3"/>
    </row>
    <row r="614" spans="58:58" x14ac:dyDescent="0.25">
      <c r="BF614" s="3"/>
    </row>
    <row r="615" spans="58:58" x14ac:dyDescent="0.25">
      <c r="BF615" s="3"/>
    </row>
    <row r="616" spans="58:58" x14ac:dyDescent="0.25">
      <c r="BF616" s="3"/>
    </row>
    <row r="617" spans="58:58" x14ac:dyDescent="0.25">
      <c r="BF617" s="3"/>
    </row>
    <row r="618" spans="58:58" x14ac:dyDescent="0.25">
      <c r="BF618" s="3"/>
    </row>
    <row r="619" spans="58:58" x14ac:dyDescent="0.25">
      <c r="BF619" s="3"/>
    </row>
    <row r="620" spans="58:58" x14ac:dyDescent="0.25">
      <c r="BF620" s="3"/>
    </row>
    <row r="621" spans="58:58" x14ac:dyDescent="0.25">
      <c r="BF621" s="3"/>
    </row>
    <row r="622" spans="58:58" x14ac:dyDescent="0.25">
      <c r="BF622" s="3"/>
    </row>
    <row r="623" spans="58:58" x14ac:dyDescent="0.25">
      <c r="BF623" s="3"/>
    </row>
    <row r="624" spans="58:58" x14ac:dyDescent="0.25">
      <c r="BF624" s="3"/>
    </row>
    <row r="625" spans="58:58" x14ac:dyDescent="0.25">
      <c r="BF625" s="3"/>
    </row>
    <row r="626" spans="58:58" x14ac:dyDescent="0.25">
      <c r="BF626" s="3"/>
    </row>
    <row r="627" spans="58:58" x14ac:dyDescent="0.25">
      <c r="BF627" s="3"/>
    </row>
    <row r="628" spans="58:58" x14ac:dyDescent="0.25">
      <c r="BF628" s="3"/>
    </row>
    <row r="629" spans="58:58" x14ac:dyDescent="0.25">
      <c r="BF629" s="3"/>
    </row>
    <row r="630" spans="58:58" x14ac:dyDescent="0.25">
      <c r="BF630" s="3"/>
    </row>
    <row r="631" spans="58:58" x14ac:dyDescent="0.25">
      <c r="BF631" s="3"/>
    </row>
    <row r="632" spans="58:58" x14ac:dyDescent="0.25">
      <c r="BF632" s="3"/>
    </row>
    <row r="633" spans="58:58" x14ac:dyDescent="0.25">
      <c r="BF633" s="3"/>
    </row>
    <row r="634" spans="58:58" x14ac:dyDescent="0.25">
      <c r="BF634" s="3"/>
    </row>
    <row r="635" spans="58:58" x14ac:dyDescent="0.25">
      <c r="BF635" s="3"/>
    </row>
    <row r="636" spans="58:58" x14ac:dyDescent="0.25">
      <c r="BF636" s="3"/>
    </row>
    <row r="637" spans="58:58" x14ac:dyDescent="0.25">
      <c r="BF637" s="3"/>
    </row>
    <row r="638" spans="58:58" x14ac:dyDescent="0.25">
      <c r="BF638" s="3"/>
    </row>
    <row r="639" spans="58:58" x14ac:dyDescent="0.25">
      <c r="BF639" s="3"/>
    </row>
    <row r="640" spans="58:58" x14ac:dyDescent="0.25">
      <c r="BF640" s="3"/>
    </row>
    <row r="641" spans="58:58" x14ac:dyDescent="0.25">
      <c r="BF641" s="3"/>
    </row>
    <row r="642" spans="58:58" x14ac:dyDescent="0.25">
      <c r="BF642" s="3"/>
    </row>
    <row r="643" spans="58:58" x14ac:dyDescent="0.25">
      <c r="BF643" s="3"/>
    </row>
    <row r="644" spans="58:58" x14ac:dyDescent="0.25">
      <c r="BF644" s="3"/>
    </row>
    <row r="645" spans="58:58" x14ac:dyDescent="0.25">
      <c r="BF645" s="3"/>
    </row>
    <row r="646" spans="58:58" x14ac:dyDescent="0.25">
      <c r="BF646" s="3"/>
    </row>
    <row r="647" spans="58:58" x14ac:dyDescent="0.25">
      <c r="BF647" s="3"/>
    </row>
    <row r="648" spans="58:58" x14ac:dyDescent="0.25">
      <c r="BF648" s="3"/>
    </row>
    <row r="649" spans="58:58" x14ac:dyDescent="0.25">
      <c r="BF649" s="3"/>
    </row>
    <row r="650" spans="58:58" x14ac:dyDescent="0.25">
      <c r="BF650" s="3"/>
    </row>
    <row r="651" spans="58:58" x14ac:dyDescent="0.25">
      <c r="BF651" s="3"/>
    </row>
    <row r="652" spans="58:58" x14ac:dyDescent="0.25">
      <c r="BF652" s="3"/>
    </row>
    <row r="653" spans="58:58" x14ac:dyDescent="0.25">
      <c r="BF653" s="3"/>
    </row>
    <row r="654" spans="58:58" x14ac:dyDescent="0.25">
      <c r="BF654" s="3"/>
    </row>
    <row r="655" spans="58:58" x14ac:dyDescent="0.25">
      <c r="BF655" s="3"/>
    </row>
    <row r="656" spans="58:58" x14ac:dyDescent="0.25">
      <c r="BF656" s="3"/>
    </row>
    <row r="657" spans="58:58" x14ac:dyDescent="0.25">
      <c r="BF657" s="3"/>
    </row>
    <row r="658" spans="58:58" x14ac:dyDescent="0.25">
      <c r="BF658" s="3"/>
    </row>
    <row r="659" spans="58:58" x14ac:dyDescent="0.25">
      <c r="BF659" s="3"/>
    </row>
    <row r="660" spans="58:58" x14ac:dyDescent="0.25">
      <c r="BF660" s="3"/>
    </row>
    <row r="661" spans="58:58" x14ac:dyDescent="0.25">
      <c r="BF661" s="3"/>
    </row>
    <row r="662" spans="58:58" x14ac:dyDescent="0.25">
      <c r="BF662" s="3"/>
    </row>
    <row r="663" spans="58:58" x14ac:dyDescent="0.25">
      <c r="BF663" s="3"/>
    </row>
    <row r="664" spans="58:58" x14ac:dyDescent="0.25">
      <c r="BF664" s="3"/>
    </row>
    <row r="665" spans="58:58" x14ac:dyDescent="0.25">
      <c r="BF665" s="3"/>
    </row>
    <row r="666" spans="58:58" x14ac:dyDescent="0.25">
      <c r="BF666" s="3"/>
    </row>
    <row r="667" spans="58:58" x14ac:dyDescent="0.25">
      <c r="BF667" s="3"/>
    </row>
    <row r="668" spans="58:58" x14ac:dyDescent="0.25">
      <c r="BF668" s="3"/>
    </row>
    <row r="669" spans="58:58" x14ac:dyDescent="0.25">
      <c r="BF669" s="3"/>
    </row>
    <row r="670" spans="58:58" x14ac:dyDescent="0.25">
      <c r="BF670" s="3"/>
    </row>
    <row r="671" spans="58:58" x14ac:dyDescent="0.25">
      <c r="BF671" s="3"/>
    </row>
    <row r="672" spans="58:58" x14ac:dyDescent="0.25">
      <c r="BF672" s="3"/>
    </row>
    <row r="673" spans="58:58" x14ac:dyDescent="0.25">
      <c r="BF673" s="3"/>
    </row>
    <row r="674" spans="58:58" x14ac:dyDescent="0.25">
      <c r="BF674" s="3"/>
    </row>
    <row r="675" spans="58:58" x14ac:dyDescent="0.25">
      <c r="BF675" s="3"/>
    </row>
    <row r="676" spans="58:58" x14ac:dyDescent="0.25">
      <c r="BF676" s="3"/>
    </row>
    <row r="677" spans="58:58" x14ac:dyDescent="0.25">
      <c r="BF677" s="3"/>
    </row>
    <row r="678" spans="58:58" x14ac:dyDescent="0.25">
      <c r="BF678" s="3"/>
    </row>
    <row r="679" spans="58:58" x14ac:dyDescent="0.25">
      <c r="BF679" s="3"/>
    </row>
    <row r="680" spans="58:58" x14ac:dyDescent="0.25">
      <c r="BF680" s="3"/>
    </row>
    <row r="681" spans="58:58" x14ac:dyDescent="0.25">
      <c r="BF681" s="3"/>
    </row>
    <row r="682" spans="58:58" x14ac:dyDescent="0.25">
      <c r="BF682" s="3"/>
    </row>
    <row r="683" spans="58:58" x14ac:dyDescent="0.25">
      <c r="BF683" s="3"/>
    </row>
    <row r="684" spans="58:58" x14ac:dyDescent="0.25">
      <c r="BF684" s="3"/>
    </row>
    <row r="685" spans="58:58" x14ac:dyDescent="0.25">
      <c r="BF685" s="3"/>
    </row>
    <row r="686" spans="58:58" x14ac:dyDescent="0.25">
      <c r="BF686" s="3"/>
    </row>
    <row r="687" spans="58:58" x14ac:dyDescent="0.25">
      <c r="BF687" s="3"/>
    </row>
    <row r="688" spans="58:58" x14ac:dyDescent="0.25">
      <c r="BF688" s="3"/>
    </row>
    <row r="689" spans="58:58" x14ac:dyDescent="0.25">
      <c r="BF689" s="3"/>
    </row>
    <row r="690" spans="58:58" x14ac:dyDescent="0.25">
      <c r="BF690" s="3"/>
    </row>
    <row r="691" spans="58:58" x14ac:dyDescent="0.25">
      <c r="BF691" s="3"/>
    </row>
    <row r="692" spans="58:58" x14ac:dyDescent="0.25">
      <c r="BF692" s="3"/>
    </row>
    <row r="693" spans="58:58" x14ac:dyDescent="0.25">
      <c r="BF693" s="3"/>
    </row>
    <row r="694" spans="58:58" x14ac:dyDescent="0.25">
      <c r="BF694" s="3"/>
    </row>
    <row r="695" spans="58:58" x14ac:dyDescent="0.25">
      <c r="BF695" s="3"/>
    </row>
    <row r="696" spans="58:58" x14ac:dyDescent="0.25">
      <c r="BF696" s="3"/>
    </row>
    <row r="697" spans="58:58" x14ac:dyDescent="0.25">
      <c r="BF697" s="3"/>
    </row>
    <row r="698" spans="58:58" x14ac:dyDescent="0.25">
      <c r="BF698" s="3"/>
    </row>
    <row r="699" spans="58:58" x14ac:dyDescent="0.25">
      <c r="BF699" s="3"/>
    </row>
    <row r="700" spans="58:58" x14ac:dyDescent="0.25">
      <c r="BF700" s="3"/>
    </row>
    <row r="701" spans="58:58" x14ac:dyDescent="0.25">
      <c r="BF701" s="3"/>
    </row>
    <row r="702" spans="58:58" x14ac:dyDescent="0.25">
      <c r="BF702" s="3"/>
    </row>
    <row r="703" spans="58:58" x14ac:dyDescent="0.25">
      <c r="BF703" s="3"/>
    </row>
    <row r="704" spans="58:58" x14ac:dyDescent="0.25">
      <c r="BF704" s="3"/>
    </row>
    <row r="705" spans="58:58" x14ac:dyDescent="0.25">
      <c r="BF705" s="3"/>
    </row>
    <row r="706" spans="58:58" x14ac:dyDescent="0.25">
      <c r="BF706" s="3"/>
    </row>
    <row r="707" spans="58:58" x14ac:dyDescent="0.25">
      <c r="BF707" s="3"/>
    </row>
    <row r="708" spans="58:58" x14ac:dyDescent="0.25">
      <c r="BF708" s="3"/>
    </row>
    <row r="709" spans="58:58" x14ac:dyDescent="0.25">
      <c r="BF709" s="3"/>
    </row>
    <row r="710" spans="58:58" x14ac:dyDescent="0.25">
      <c r="BF710" s="3"/>
    </row>
    <row r="711" spans="58:58" x14ac:dyDescent="0.25">
      <c r="BF711" s="3"/>
    </row>
    <row r="712" spans="58:58" x14ac:dyDescent="0.25">
      <c r="BF712" s="3"/>
    </row>
    <row r="713" spans="58:58" x14ac:dyDescent="0.25">
      <c r="BF713" s="3"/>
    </row>
    <row r="714" spans="58:58" x14ac:dyDescent="0.25">
      <c r="BF714" s="3"/>
    </row>
    <row r="715" spans="58:58" x14ac:dyDescent="0.25">
      <c r="BF715" s="3"/>
    </row>
    <row r="716" spans="58:58" x14ac:dyDescent="0.25">
      <c r="BF716" s="3"/>
    </row>
    <row r="717" spans="58:58" x14ac:dyDescent="0.25">
      <c r="BF717" s="3"/>
    </row>
    <row r="718" spans="58:58" x14ac:dyDescent="0.25">
      <c r="BF718" s="3"/>
    </row>
    <row r="719" spans="58:58" x14ac:dyDescent="0.25">
      <c r="BF719" s="3"/>
    </row>
    <row r="720" spans="58:58" x14ac:dyDescent="0.25">
      <c r="BF720" s="3"/>
    </row>
    <row r="721" spans="58:58" x14ac:dyDescent="0.25">
      <c r="BF721" s="3"/>
    </row>
    <row r="722" spans="58:58" x14ac:dyDescent="0.25">
      <c r="BF722" s="3"/>
    </row>
    <row r="723" spans="58:58" x14ac:dyDescent="0.25">
      <c r="BF723" s="3"/>
    </row>
    <row r="724" spans="58:58" x14ac:dyDescent="0.25">
      <c r="BF724" s="3"/>
    </row>
    <row r="725" spans="58:58" x14ac:dyDescent="0.25">
      <c r="BF725" s="3"/>
    </row>
    <row r="726" spans="58:58" x14ac:dyDescent="0.25">
      <c r="BF726" s="3"/>
    </row>
    <row r="727" spans="58:58" x14ac:dyDescent="0.25">
      <c r="BF727" s="3"/>
    </row>
    <row r="728" spans="58:58" x14ac:dyDescent="0.25">
      <c r="BF728" s="3"/>
    </row>
    <row r="729" spans="58:58" x14ac:dyDescent="0.25">
      <c r="BF729" s="3"/>
    </row>
    <row r="730" spans="58:58" x14ac:dyDescent="0.25">
      <c r="BF730" s="3"/>
    </row>
    <row r="731" spans="58:58" x14ac:dyDescent="0.25">
      <c r="BF731" s="3"/>
    </row>
    <row r="732" spans="58:58" x14ac:dyDescent="0.25">
      <c r="BF732" s="3"/>
    </row>
    <row r="733" spans="58:58" x14ac:dyDescent="0.25">
      <c r="BF733" s="3"/>
    </row>
    <row r="734" spans="58:58" x14ac:dyDescent="0.25">
      <c r="BF734" s="3"/>
    </row>
    <row r="735" spans="58:58" x14ac:dyDescent="0.25">
      <c r="BF735" s="3"/>
    </row>
    <row r="736" spans="58:58" x14ac:dyDescent="0.25">
      <c r="BF736" s="3"/>
    </row>
    <row r="737" spans="58:58" x14ac:dyDescent="0.25">
      <c r="BF737" s="3"/>
    </row>
    <row r="738" spans="58:58" x14ac:dyDescent="0.25">
      <c r="BF738" s="3"/>
    </row>
    <row r="739" spans="58:58" x14ac:dyDescent="0.25">
      <c r="BF739" s="3"/>
    </row>
    <row r="740" spans="58:58" x14ac:dyDescent="0.25">
      <c r="BF740" s="3"/>
    </row>
    <row r="741" spans="58:58" x14ac:dyDescent="0.25">
      <c r="BF741" s="3"/>
    </row>
    <row r="742" spans="58:58" x14ac:dyDescent="0.25">
      <c r="BF742" s="3"/>
    </row>
    <row r="743" spans="58:58" x14ac:dyDescent="0.25">
      <c r="BF743" s="3"/>
    </row>
    <row r="744" spans="58:58" x14ac:dyDescent="0.25">
      <c r="BF744" s="3"/>
    </row>
    <row r="745" spans="58:58" x14ac:dyDescent="0.25">
      <c r="BF745" s="3"/>
    </row>
    <row r="746" spans="58:58" x14ac:dyDescent="0.25">
      <c r="BF746" s="3"/>
    </row>
    <row r="747" spans="58:58" x14ac:dyDescent="0.25">
      <c r="BF747" s="3"/>
    </row>
    <row r="748" spans="58:58" x14ac:dyDescent="0.25">
      <c r="BF748" s="3"/>
    </row>
    <row r="749" spans="58:58" x14ac:dyDescent="0.25">
      <c r="BF749" s="3"/>
    </row>
    <row r="750" spans="58:58" x14ac:dyDescent="0.25">
      <c r="BF750" s="3"/>
    </row>
    <row r="751" spans="58:58" x14ac:dyDescent="0.25">
      <c r="BF751" s="3"/>
    </row>
    <row r="752" spans="58:58" x14ac:dyDescent="0.25">
      <c r="BF752" s="3"/>
    </row>
    <row r="753" spans="58:58" x14ac:dyDescent="0.25">
      <c r="BF753" s="3"/>
    </row>
    <row r="754" spans="58:58" x14ac:dyDescent="0.25">
      <c r="BF754" s="3"/>
    </row>
    <row r="755" spans="58:58" x14ac:dyDescent="0.25">
      <c r="BF755" s="3"/>
    </row>
    <row r="756" spans="58:58" x14ac:dyDescent="0.25">
      <c r="BF756" s="3"/>
    </row>
    <row r="757" spans="58:58" x14ac:dyDescent="0.25">
      <c r="BF757" s="3"/>
    </row>
    <row r="758" spans="58:58" x14ac:dyDescent="0.25">
      <c r="BF758" s="3"/>
    </row>
    <row r="759" spans="58:58" x14ac:dyDescent="0.25">
      <c r="BF759" s="3"/>
    </row>
    <row r="760" spans="58:58" x14ac:dyDescent="0.25">
      <c r="BF760" s="3"/>
    </row>
    <row r="761" spans="58:58" x14ac:dyDescent="0.25">
      <c r="BF761" s="3"/>
    </row>
    <row r="762" spans="58:58" x14ac:dyDescent="0.25">
      <c r="BF762" s="3"/>
    </row>
    <row r="763" spans="58:58" x14ac:dyDescent="0.25">
      <c r="BF763" s="3"/>
    </row>
    <row r="764" spans="58:58" x14ac:dyDescent="0.25">
      <c r="BF764" s="3"/>
    </row>
    <row r="765" spans="58:58" x14ac:dyDescent="0.25">
      <c r="BF765" s="3"/>
    </row>
    <row r="766" spans="58:58" x14ac:dyDescent="0.25">
      <c r="BF766" s="3"/>
    </row>
    <row r="767" spans="58:58" x14ac:dyDescent="0.25">
      <c r="BF767" s="3"/>
    </row>
    <row r="768" spans="58:58" x14ac:dyDescent="0.25">
      <c r="BF768" s="3"/>
    </row>
    <row r="769" spans="58:58" x14ac:dyDescent="0.25">
      <c r="BF769" s="3"/>
    </row>
    <row r="770" spans="58:58" x14ac:dyDescent="0.25">
      <c r="BF770" s="3"/>
    </row>
    <row r="771" spans="58:58" x14ac:dyDescent="0.25">
      <c r="BF771" s="3"/>
    </row>
    <row r="772" spans="58:58" x14ac:dyDescent="0.25">
      <c r="BF772" s="3"/>
    </row>
    <row r="773" spans="58:58" x14ac:dyDescent="0.25">
      <c r="BF773" s="3"/>
    </row>
    <row r="774" spans="58:58" x14ac:dyDescent="0.25">
      <c r="BF774" s="3"/>
    </row>
    <row r="775" spans="58:58" x14ac:dyDescent="0.25">
      <c r="BF775" s="3"/>
    </row>
    <row r="776" spans="58:58" x14ac:dyDescent="0.25">
      <c r="BF776" s="3"/>
    </row>
    <row r="777" spans="58:58" x14ac:dyDescent="0.25">
      <c r="BF777" s="3"/>
    </row>
    <row r="778" spans="58:58" x14ac:dyDescent="0.25">
      <c r="BF778" s="3"/>
    </row>
    <row r="779" spans="58:58" x14ac:dyDescent="0.25">
      <c r="BF779" s="3"/>
    </row>
    <row r="780" spans="58:58" x14ac:dyDescent="0.25">
      <c r="BF780" s="3"/>
    </row>
    <row r="781" spans="58:58" x14ac:dyDescent="0.25">
      <c r="BF781" s="3"/>
    </row>
    <row r="782" spans="58:58" x14ac:dyDescent="0.25">
      <c r="BF782" s="3"/>
    </row>
    <row r="783" spans="58:58" x14ac:dyDescent="0.25">
      <c r="BF783" s="3"/>
    </row>
    <row r="784" spans="58:58" x14ac:dyDescent="0.25">
      <c r="BF784" s="3"/>
    </row>
    <row r="785" spans="58:58" x14ac:dyDescent="0.25">
      <c r="BF785" s="3"/>
    </row>
    <row r="786" spans="58:58" x14ac:dyDescent="0.25">
      <c r="BF786" s="3"/>
    </row>
    <row r="787" spans="58:58" x14ac:dyDescent="0.25">
      <c r="BF787" s="3"/>
    </row>
    <row r="788" spans="58:58" x14ac:dyDescent="0.25">
      <c r="BF788" s="3"/>
    </row>
    <row r="789" spans="58:58" x14ac:dyDescent="0.25">
      <c r="BF789" s="3"/>
    </row>
    <row r="790" spans="58:58" x14ac:dyDescent="0.25">
      <c r="BF790" s="3"/>
    </row>
    <row r="791" spans="58:58" x14ac:dyDescent="0.25">
      <c r="BF791" s="3"/>
    </row>
    <row r="792" spans="58:58" x14ac:dyDescent="0.25">
      <c r="BF792" s="3"/>
    </row>
    <row r="793" spans="58:58" x14ac:dyDescent="0.25">
      <c r="BF793" s="3"/>
    </row>
    <row r="794" spans="58:58" x14ac:dyDescent="0.25">
      <c r="BF794" s="3"/>
    </row>
    <row r="795" spans="58:58" x14ac:dyDescent="0.25">
      <c r="BF795" s="3"/>
    </row>
    <row r="796" spans="58:58" x14ac:dyDescent="0.25">
      <c r="BF796" s="3"/>
    </row>
    <row r="797" spans="58:58" x14ac:dyDescent="0.25">
      <c r="BF797" s="3"/>
    </row>
    <row r="798" spans="58:58" x14ac:dyDescent="0.25">
      <c r="BF798" s="3"/>
    </row>
    <row r="799" spans="58:58" x14ac:dyDescent="0.25">
      <c r="BF799" s="3"/>
    </row>
    <row r="800" spans="58:58" x14ac:dyDescent="0.25">
      <c r="BF800" s="3"/>
    </row>
    <row r="801" spans="58:58" x14ac:dyDescent="0.25">
      <c r="BF801" s="3"/>
    </row>
    <row r="802" spans="58:58" x14ac:dyDescent="0.25">
      <c r="BF802" s="3"/>
    </row>
    <row r="803" spans="58:58" x14ac:dyDescent="0.25">
      <c r="BF803" s="3"/>
    </row>
    <row r="804" spans="58:58" x14ac:dyDescent="0.25">
      <c r="BF804" s="3"/>
    </row>
    <row r="805" spans="58:58" x14ac:dyDescent="0.25">
      <c r="BF805" s="3"/>
    </row>
    <row r="806" spans="58:58" x14ac:dyDescent="0.25">
      <c r="BF806" s="3"/>
    </row>
    <row r="807" spans="58:58" x14ac:dyDescent="0.25">
      <c r="BF807" s="3"/>
    </row>
    <row r="808" spans="58:58" x14ac:dyDescent="0.25">
      <c r="BF808" s="3"/>
    </row>
    <row r="809" spans="58:58" x14ac:dyDescent="0.25">
      <c r="BF809" s="3"/>
    </row>
    <row r="810" spans="58:58" x14ac:dyDescent="0.25">
      <c r="BF810" s="3"/>
    </row>
    <row r="811" spans="58:58" x14ac:dyDescent="0.25">
      <c r="BF811" s="3"/>
    </row>
    <row r="812" spans="58:58" x14ac:dyDescent="0.25">
      <c r="BF812" s="3"/>
    </row>
    <row r="813" spans="58:58" x14ac:dyDescent="0.25">
      <c r="BF813" s="3"/>
    </row>
    <row r="814" spans="58:58" x14ac:dyDescent="0.25">
      <c r="BF814" s="3"/>
    </row>
    <row r="815" spans="58:58" x14ac:dyDescent="0.25">
      <c r="BF815" s="3"/>
    </row>
    <row r="816" spans="58:58" x14ac:dyDescent="0.25">
      <c r="BF816" s="3"/>
    </row>
    <row r="817" spans="58:58" x14ac:dyDescent="0.25">
      <c r="BF817" s="3"/>
    </row>
    <row r="818" spans="58:58" x14ac:dyDescent="0.25">
      <c r="BF818" s="3"/>
    </row>
    <row r="819" spans="58:58" x14ac:dyDescent="0.25">
      <c r="BF819" s="3"/>
    </row>
    <row r="820" spans="58:58" x14ac:dyDescent="0.25">
      <c r="BF820" s="3"/>
    </row>
    <row r="821" spans="58:58" x14ac:dyDescent="0.25">
      <c r="BF821" s="3"/>
    </row>
    <row r="822" spans="58:58" x14ac:dyDescent="0.25">
      <c r="BF822" s="3"/>
    </row>
    <row r="823" spans="58:58" x14ac:dyDescent="0.25">
      <c r="BF823" s="3"/>
    </row>
    <row r="824" spans="58:58" x14ac:dyDescent="0.25">
      <c r="BF824" s="3"/>
    </row>
    <row r="825" spans="58:58" x14ac:dyDescent="0.25">
      <c r="BF825" s="3"/>
    </row>
    <row r="826" spans="58:58" x14ac:dyDescent="0.25">
      <c r="BF826" s="3"/>
    </row>
    <row r="827" spans="58:58" x14ac:dyDescent="0.25">
      <c r="BF827" s="3"/>
    </row>
    <row r="828" spans="58:58" x14ac:dyDescent="0.25">
      <c r="BF828" s="3"/>
    </row>
    <row r="829" spans="58:58" x14ac:dyDescent="0.25">
      <c r="BF829" s="3"/>
    </row>
    <row r="830" spans="58:58" x14ac:dyDescent="0.25">
      <c r="BF830" s="3"/>
    </row>
    <row r="831" spans="58:58" x14ac:dyDescent="0.25">
      <c r="BF831" s="3"/>
    </row>
    <row r="832" spans="58:58" x14ac:dyDescent="0.25">
      <c r="BF832" s="3"/>
    </row>
    <row r="833" spans="58:58" x14ac:dyDescent="0.25">
      <c r="BF833" s="3"/>
    </row>
    <row r="834" spans="58:58" x14ac:dyDescent="0.25">
      <c r="BF834" s="3"/>
    </row>
    <row r="835" spans="58:58" x14ac:dyDescent="0.25">
      <c r="BF835" s="3"/>
    </row>
    <row r="836" spans="58:58" x14ac:dyDescent="0.25">
      <c r="BF836" s="3"/>
    </row>
    <row r="837" spans="58:58" x14ac:dyDescent="0.25">
      <c r="BF837" s="3"/>
    </row>
    <row r="838" spans="58:58" x14ac:dyDescent="0.25">
      <c r="BF838" s="3"/>
    </row>
    <row r="839" spans="58:58" x14ac:dyDescent="0.25">
      <c r="BF839" s="3"/>
    </row>
    <row r="840" spans="58:58" x14ac:dyDescent="0.25">
      <c r="BF840" s="3"/>
    </row>
    <row r="841" spans="58:58" x14ac:dyDescent="0.25">
      <c r="BF841" s="3"/>
    </row>
    <row r="842" spans="58:58" x14ac:dyDescent="0.25">
      <c r="BF842" s="3"/>
    </row>
    <row r="843" spans="58:58" x14ac:dyDescent="0.25">
      <c r="BF843" s="3"/>
    </row>
    <row r="844" spans="58:58" x14ac:dyDescent="0.25">
      <c r="BF844" s="3"/>
    </row>
    <row r="845" spans="58:58" x14ac:dyDescent="0.25">
      <c r="BF845" s="3"/>
    </row>
    <row r="846" spans="58:58" x14ac:dyDescent="0.25">
      <c r="BF846" s="3"/>
    </row>
    <row r="847" spans="58:58" x14ac:dyDescent="0.25">
      <c r="BF847" s="3"/>
    </row>
    <row r="848" spans="58:58" x14ac:dyDescent="0.25">
      <c r="BF848" s="3"/>
    </row>
    <row r="849" spans="58:58" x14ac:dyDescent="0.25">
      <c r="BF849" s="3"/>
    </row>
    <row r="850" spans="58:58" x14ac:dyDescent="0.25">
      <c r="BF850" s="3"/>
    </row>
    <row r="851" spans="58:58" x14ac:dyDescent="0.25">
      <c r="BF851" s="3"/>
    </row>
    <row r="852" spans="58:58" x14ac:dyDescent="0.25">
      <c r="BF852" s="3"/>
    </row>
    <row r="853" spans="58:58" x14ac:dyDescent="0.25">
      <c r="BF853" s="3"/>
    </row>
    <row r="854" spans="58:58" x14ac:dyDescent="0.25">
      <c r="BF854" s="3"/>
    </row>
    <row r="855" spans="58:58" x14ac:dyDescent="0.25">
      <c r="BF855" s="3"/>
    </row>
    <row r="856" spans="58:58" x14ac:dyDescent="0.25">
      <c r="BF856" s="3"/>
    </row>
    <row r="857" spans="58:58" x14ac:dyDescent="0.25">
      <c r="BF857" s="3"/>
    </row>
    <row r="858" spans="58:58" x14ac:dyDescent="0.25">
      <c r="BF858" s="3"/>
    </row>
    <row r="859" spans="58:58" x14ac:dyDescent="0.25">
      <c r="BF859" s="3"/>
    </row>
    <row r="860" spans="58:58" x14ac:dyDescent="0.25">
      <c r="BF860" s="3"/>
    </row>
    <row r="861" spans="58:58" x14ac:dyDescent="0.25">
      <c r="BF861" s="3"/>
    </row>
    <row r="862" spans="58:58" x14ac:dyDescent="0.25">
      <c r="BF862" s="3"/>
    </row>
    <row r="863" spans="58:58" x14ac:dyDescent="0.25">
      <c r="BF863" s="3"/>
    </row>
    <row r="864" spans="58:58" x14ac:dyDescent="0.25">
      <c r="BF864" s="3"/>
    </row>
    <row r="865" spans="58:58" x14ac:dyDescent="0.25">
      <c r="BF865" s="3"/>
    </row>
    <row r="866" spans="58:58" x14ac:dyDescent="0.25">
      <c r="BF866" s="3"/>
    </row>
    <row r="867" spans="58:58" x14ac:dyDescent="0.25">
      <c r="BF867" s="3"/>
    </row>
    <row r="868" spans="58:58" x14ac:dyDescent="0.25">
      <c r="BF868" s="3"/>
    </row>
    <row r="869" spans="58:58" x14ac:dyDescent="0.25">
      <c r="BF869" s="3"/>
    </row>
    <row r="870" spans="58:58" x14ac:dyDescent="0.25">
      <c r="BF870" s="3"/>
    </row>
    <row r="871" spans="58:58" x14ac:dyDescent="0.25">
      <c r="BF871" s="3"/>
    </row>
    <row r="872" spans="58:58" x14ac:dyDescent="0.25">
      <c r="BF872" s="3"/>
    </row>
    <row r="873" spans="58:58" x14ac:dyDescent="0.25">
      <c r="BF873" s="3"/>
    </row>
    <row r="874" spans="58:58" x14ac:dyDescent="0.25">
      <c r="BF874" s="3"/>
    </row>
    <row r="875" spans="58:58" x14ac:dyDescent="0.25">
      <c r="BF875" s="3"/>
    </row>
    <row r="876" spans="58:58" x14ac:dyDescent="0.25">
      <c r="BF876" s="3"/>
    </row>
    <row r="877" spans="58:58" x14ac:dyDescent="0.25">
      <c r="BF877" s="3"/>
    </row>
    <row r="878" spans="58:58" x14ac:dyDescent="0.25">
      <c r="BF878" s="3"/>
    </row>
    <row r="879" spans="58:58" x14ac:dyDescent="0.25">
      <c r="BF879" s="3"/>
    </row>
    <row r="880" spans="58:58" x14ac:dyDescent="0.25">
      <c r="BF880" s="3"/>
    </row>
    <row r="881" spans="58:58" x14ac:dyDescent="0.25">
      <c r="BF881" s="3"/>
    </row>
    <row r="882" spans="58:58" x14ac:dyDescent="0.25">
      <c r="BF882" s="3"/>
    </row>
    <row r="883" spans="58:58" x14ac:dyDescent="0.25">
      <c r="BF883" s="3"/>
    </row>
    <row r="884" spans="58:58" x14ac:dyDescent="0.25">
      <c r="BF884" s="3"/>
    </row>
    <row r="885" spans="58:58" x14ac:dyDescent="0.25">
      <c r="BF885" s="3"/>
    </row>
    <row r="886" spans="58:58" x14ac:dyDescent="0.25">
      <c r="BF886" s="3"/>
    </row>
    <row r="887" spans="58:58" x14ac:dyDescent="0.25">
      <c r="BF887" s="3"/>
    </row>
    <row r="888" spans="58:58" x14ac:dyDescent="0.25">
      <c r="BF888" s="3"/>
    </row>
    <row r="889" spans="58:58" x14ac:dyDescent="0.25">
      <c r="BF889" s="3"/>
    </row>
    <row r="890" spans="58:58" x14ac:dyDescent="0.25">
      <c r="BF890" s="3"/>
    </row>
    <row r="891" spans="58:58" x14ac:dyDescent="0.25">
      <c r="BF891" s="3"/>
    </row>
    <row r="892" spans="58:58" x14ac:dyDescent="0.25">
      <c r="BF892" s="3"/>
    </row>
    <row r="893" spans="58:58" x14ac:dyDescent="0.25">
      <c r="BF893" s="3"/>
    </row>
    <row r="894" spans="58:58" x14ac:dyDescent="0.25">
      <c r="BF894" s="3"/>
    </row>
    <row r="895" spans="58:58" x14ac:dyDescent="0.25">
      <c r="BF895" s="3"/>
    </row>
    <row r="896" spans="58:58" x14ac:dyDescent="0.25">
      <c r="BF896" s="3"/>
    </row>
    <row r="897" spans="58:58" x14ac:dyDescent="0.25">
      <c r="BF897" s="3"/>
    </row>
    <row r="898" spans="58:58" x14ac:dyDescent="0.25">
      <c r="BF898" s="3"/>
    </row>
    <row r="899" spans="58:58" x14ac:dyDescent="0.25">
      <c r="BF899" s="3"/>
    </row>
    <row r="900" spans="58:58" x14ac:dyDescent="0.25">
      <c r="BF900" s="3"/>
    </row>
    <row r="901" spans="58:58" x14ac:dyDescent="0.25">
      <c r="BF901" s="3"/>
    </row>
    <row r="902" spans="58:58" x14ac:dyDescent="0.25">
      <c r="BF902" s="3"/>
    </row>
    <row r="903" spans="58:58" x14ac:dyDescent="0.25">
      <c r="BF903" s="3"/>
    </row>
    <row r="904" spans="58:58" x14ac:dyDescent="0.25">
      <c r="BF904" s="3"/>
    </row>
    <row r="905" spans="58:58" x14ac:dyDescent="0.25">
      <c r="BF905" s="3"/>
    </row>
    <row r="906" spans="58:58" x14ac:dyDescent="0.25">
      <c r="BF906" s="3"/>
    </row>
    <row r="907" spans="58:58" x14ac:dyDescent="0.25">
      <c r="BF907" s="3"/>
    </row>
    <row r="908" spans="58:58" x14ac:dyDescent="0.25">
      <c r="BF908" s="3"/>
    </row>
    <row r="909" spans="58:58" x14ac:dyDescent="0.25">
      <c r="BF909" s="3"/>
    </row>
    <row r="910" spans="58:58" x14ac:dyDescent="0.25">
      <c r="BF910" s="3"/>
    </row>
    <row r="911" spans="58:58" x14ac:dyDescent="0.25">
      <c r="BF911" s="3"/>
    </row>
    <row r="912" spans="58:58" x14ac:dyDescent="0.25">
      <c r="BF912" s="3"/>
    </row>
    <row r="913" spans="58:58" x14ac:dyDescent="0.25">
      <c r="BF913" s="3"/>
    </row>
    <row r="914" spans="58:58" x14ac:dyDescent="0.25">
      <c r="BF914" s="3"/>
    </row>
    <row r="915" spans="58:58" x14ac:dyDescent="0.25">
      <c r="BF915" s="3"/>
    </row>
    <row r="916" spans="58:58" x14ac:dyDescent="0.25">
      <c r="BF916" s="3"/>
    </row>
    <row r="917" spans="58:58" x14ac:dyDescent="0.25">
      <c r="BF917" s="3"/>
    </row>
    <row r="918" spans="58:58" x14ac:dyDescent="0.25">
      <c r="BF918" s="3"/>
    </row>
    <row r="919" spans="58:58" x14ac:dyDescent="0.25">
      <c r="BF919" s="3"/>
    </row>
    <row r="920" spans="58:58" x14ac:dyDescent="0.25">
      <c r="BF920" s="3"/>
    </row>
    <row r="921" spans="58:58" x14ac:dyDescent="0.25">
      <c r="BF921" s="3"/>
    </row>
    <row r="922" spans="58:58" x14ac:dyDescent="0.25">
      <c r="BF922" s="3"/>
    </row>
    <row r="923" spans="58:58" x14ac:dyDescent="0.25">
      <c r="BF923" s="3"/>
    </row>
    <row r="924" spans="58:58" x14ac:dyDescent="0.25">
      <c r="BF924" s="3"/>
    </row>
    <row r="925" spans="58:58" x14ac:dyDescent="0.25">
      <c r="BF925" s="3"/>
    </row>
    <row r="926" spans="58:58" x14ac:dyDescent="0.25">
      <c r="BF926" s="3"/>
    </row>
    <row r="927" spans="58:58" x14ac:dyDescent="0.25">
      <c r="BF927" s="3"/>
    </row>
    <row r="928" spans="58:58" x14ac:dyDescent="0.25">
      <c r="BF928" s="3"/>
    </row>
    <row r="929" spans="58:58" x14ac:dyDescent="0.25">
      <c r="BF929" s="3"/>
    </row>
    <row r="930" spans="58:58" x14ac:dyDescent="0.25">
      <c r="BF930" s="3"/>
    </row>
    <row r="931" spans="58:58" x14ac:dyDescent="0.25">
      <c r="BF931" s="3"/>
    </row>
    <row r="932" spans="58:58" x14ac:dyDescent="0.25">
      <c r="BF932" s="3"/>
    </row>
    <row r="933" spans="58:58" x14ac:dyDescent="0.25">
      <c r="BF933" s="3"/>
    </row>
    <row r="934" spans="58:58" x14ac:dyDescent="0.25">
      <c r="BF934" s="3"/>
    </row>
    <row r="935" spans="58:58" x14ac:dyDescent="0.25">
      <c r="BF935" s="3"/>
    </row>
    <row r="936" spans="58:58" x14ac:dyDescent="0.25">
      <c r="BF936" s="3"/>
    </row>
    <row r="937" spans="58:58" x14ac:dyDescent="0.25">
      <c r="BF937" s="3"/>
    </row>
    <row r="938" spans="58:58" x14ac:dyDescent="0.25">
      <c r="BF938" s="3"/>
    </row>
    <row r="939" spans="58:58" x14ac:dyDescent="0.25">
      <c r="BF939" s="3"/>
    </row>
    <row r="940" spans="58:58" x14ac:dyDescent="0.25">
      <c r="BF940" s="3"/>
    </row>
    <row r="941" spans="58:58" x14ac:dyDescent="0.25">
      <c r="BF941" s="3"/>
    </row>
    <row r="942" spans="58:58" x14ac:dyDescent="0.25">
      <c r="BF942" s="3"/>
    </row>
    <row r="943" spans="58:58" x14ac:dyDescent="0.25">
      <c r="BF943" s="3"/>
    </row>
    <row r="944" spans="58:58" x14ac:dyDescent="0.25">
      <c r="BF944" s="3"/>
    </row>
    <row r="945" spans="58:58" x14ac:dyDescent="0.25">
      <c r="BF945" s="3"/>
    </row>
    <row r="946" spans="58:58" x14ac:dyDescent="0.25">
      <c r="BF946" s="3"/>
    </row>
    <row r="947" spans="58:58" x14ac:dyDescent="0.25">
      <c r="BF947" s="3"/>
    </row>
    <row r="948" spans="58:58" x14ac:dyDescent="0.25">
      <c r="BF948" s="3"/>
    </row>
    <row r="949" spans="58:58" x14ac:dyDescent="0.25">
      <c r="BF949" s="3"/>
    </row>
    <row r="950" spans="58:58" x14ac:dyDescent="0.25">
      <c r="BF950" s="3"/>
    </row>
    <row r="951" spans="58:58" x14ac:dyDescent="0.25">
      <c r="BF951" s="3"/>
    </row>
    <row r="952" spans="58:58" x14ac:dyDescent="0.25">
      <c r="BF952" s="3"/>
    </row>
    <row r="953" spans="58:58" x14ac:dyDescent="0.25">
      <c r="BF953" s="3"/>
    </row>
    <row r="954" spans="58:58" x14ac:dyDescent="0.25">
      <c r="BF954" s="3"/>
    </row>
    <row r="955" spans="58:58" x14ac:dyDescent="0.25">
      <c r="BF955" s="3"/>
    </row>
    <row r="956" spans="58:58" x14ac:dyDescent="0.25">
      <c r="BF956" s="3"/>
    </row>
    <row r="957" spans="58:58" x14ac:dyDescent="0.25">
      <c r="BF957" s="3"/>
    </row>
    <row r="958" spans="58:58" x14ac:dyDescent="0.25">
      <c r="BF958" s="3"/>
    </row>
    <row r="959" spans="58:58" x14ac:dyDescent="0.25">
      <c r="BF959" s="3"/>
    </row>
    <row r="960" spans="58:58" x14ac:dyDescent="0.25">
      <c r="BF960" s="3"/>
    </row>
    <row r="961" spans="58:58" x14ac:dyDescent="0.25">
      <c r="BF961" s="3"/>
    </row>
    <row r="962" spans="58:58" x14ac:dyDescent="0.25">
      <c r="BF962" s="3"/>
    </row>
    <row r="963" spans="58:58" x14ac:dyDescent="0.25">
      <c r="BF963" s="3"/>
    </row>
    <row r="964" spans="58:58" x14ac:dyDescent="0.25">
      <c r="BF964" s="3"/>
    </row>
    <row r="965" spans="58:58" x14ac:dyDescent="0.25">
      <c r="BF965" s="3"/>
    </row>
    <row r="966" spans="58:58" x14ac:dyDescent="0.25">
      <c r="BF966" s="3"/>
    </row>
    <row r="967" spans="58:58" x14ac:dyDescent="0.25">
      <c r="BF967" s="3"/>
    </row>
    <row r="968" spans="58:58" x14ac:dyDescent="0.25">
      <c r="BF968" s="3"/>
    </row>
    <row r="969" spans="58:58" x14ac:dyDescent="0.25">
      <c r="BF969" s="3"/>
    </row>
    <row r="970" spans="58:58" x14ac:dyDescent="0.25">
      <c r="BF970" s="3"/>
    </row>
    <row r="971" spans="58:58" x14ac:dyDescent="0.25">
      <c r="BF971" s="3"/>
    </row>
    <row r="972" spans="58:58" x14ac:dyDescent="0.25">
      <c r="BF972" s="3"/>
    </row>
    <row r="973" spans="58:58" x14ac:dyDescent="0.25">
      <c r="BF973" s="3"/>
    </row>
    <row r="974" spans="58:58" x14ac:dyDescent="0.25">
      <c r="BF974" s="3"/>
    </row>
    <row r="975" spans="58:58" x14ac:dyDescent="0.25">
      <c r="BF975" s="3"/>
    </row>
    <row r="976" spans="58:58" x14ac:dyDescent="0.25">
      <c r="BF976" s="3"/>
    </row>
    <row r="977" spans="58:58" x14ac:dyDescent="0.25">
      <c r="BF977" s="3"/>
    </row>
    <row r="978" spans="58:58" x14ac:dyDescent="0.25">
      <c r="BF978" s="3"/>
    </row>
    <row r="979" spans="58:58" x14ac:dyDescent="0.25">
      <c r="BF979" s="3"/>
    </row>
    <row r="980" spans="58:58" x14ac:dyDescent="0.25">
      <c r="BF980" s="3"/>
    </row>
    <row r="981" spans="58:58" x14ac:dyDescent="0.25">
      <c r="BF981" s="3"/>
    </row>
    <row r="982" spans="58:58" x14ac:dyDescent="0.25">
      <c r="BF982" s="3"/>
    </row>
    <row r="983" spans="58:58" x14ac:dyDescent="0.25">
      <c r="BF983" s="3"/>
    </row>
    <row r="984" spans="58:58" x14ac:dyDescent="0.25">
      <c r="BF984" s="3"/>
    </row>
    <row r="985" spans="58:58" x14ac:dyDescent="0.25">
      <c r="BF985" s="3"/>
    </row>
    <row r="986" spans="58:58" x14ac:dyDescent="0.25">
      <c r="BF986" s="3"/>
    </row>
    <row r="987" spans="58:58" x14ac:dyDescent="0.25">
      <c r="BF987" s="3"/>
    </row>
    <row r="988" spans="58:58" x14ac:dyDescent="0.25">
      <c r="BF988" s="3"/>
    </row>
    <row r="989" spans="58:58" x14ac:dyDescent="0.25">
      <c r="BF989" s="3"/>
    </row>
    <row r="990" spans="58:58" x14ac:dyDescent="0.25">
      <c r="BF990" s="3"/>
    </row>
    <row r="991" spans="58:58" x14ac:dyDescent="0.25">
      <c r="BF991" s="3"/>
    </row>
    <row r="992" spans="58:58" x14ac:dyDescent="0.25">
      <c r="BF992" s="3"/>
    </row>
    <row r="993" spans="58:58" x14ac:dyDescent="0.25">
      <c r="BF993" s="3"/>
    </row>
    <row r="994" spans="58:58" x14ac:dyDescent="0.25">
      <c r="BF994" s="3"/>
    </row>
    <row r="995" spans="58:58" x14ac:dyDescent="0.25">
      <c r="BF995" s="3"/>
    </row>
    <row r="996" spans="58:58" x14ac:dyDescent="0.25">
      <c r="BF996" s="3"/>
    </row>
    <row r="997" spans="58:58" x14ac:dyDescent="0.25">
      <c r="BF997" s="3"/>
    </row>
    <row r="998" spans="58:58" x14ac:dyDescent="0.25">
      <c r="BF998" s="3"/>
    </row>
    <row r="999" spans="58:58" x14ac:dyDescent="0.25">
      <c r="BF999" s="3"/>
    </row>
    <row r="1000" spans="58:58" x14ac:dyDescent="0.25">
      <c r="BF1000" s="3"/>
    </row>
    <row r="1001" spans="58:58" x14ac:dyDescent="0.25">
      <c r="BF1001" s="3"/>
    </row>
    <row r="1002" spans="58:58" x14ac:dyDescent="0.25">
      <c r="BF1002" s="3"/>
    </row>
    <row r="1003" spans="58:58" x14ac:dyDescent="0.25">
      <c r="BF1003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16</vt:i4>
      </vt:variant>
    </vt:vector>
  </HeadingPairs>
  <TitlesOfParts>
    <vt:vector size="24" baseType="lpstr">
      <vt:lpstr>In</vt:lpstr>
      <vt:lpstr>Pr</vt:lpstr>
      <vt:lpstr>PÉ</vt:lpstr>
      <vt:lpstr>H1-P2</vt:lpstr>
      <vt:lpstr>H1-P3</vt:lpstr>
      <vt:lpstr>H2</vt:lpstr>
      <vt:lpstr>MinMax</vt:lpstr>
      <vt:lpstr>T6.9</vt:lpstr>
      <vt:lpstr>'H1-P2'!xj</vt:lpstr>
      <vt:lpstr>'H1-P3'!xj</vt:lpstr>
      <vt:lpstr>'H2'!xj</vt:lpstr>
      <vt:lpstr>In!xj</vt:lpstr>
      <vt:lpstr>MinMax!xj</vt:lpstr>
      <vt:lpstr>PÉ!xj</vt:lpstr>
      <vt:lpstr>Pr!xj</vt:lpstr>
      <vt:lpstr>T6.9!xj</vt:lpstr>
      <vt:lpstr>'H1-P2'!z</vt:lpstr>
      <vt:lpstr>'H1-P3'!z</vt:lpstr>
      <vt:lpstr>'H2'!z</vt:lpstr>
      <vt:lpstr>In!z</vt:lpstr>
      <vt:lpstr>MinMax!z</vt:lpstr>
      <vt:lpstr>PÉ!z</vt:lpstr>
      <vt:lpstr>Pr!z</vt:lpstr>
      <vt:lpstr>T6.9!z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TransAmérica.xlsx</dc:title>
  <dc:subject>La compagnie TransAmérica</dc:subject>
  <dc:creator>Nobert, Ouellet, Parent</dc:creator>
  <dc:description>Méthodes d'optimisation pour la gestion,
Nobert, Ouellet, Parent,
Cheneliere, 2016,
chapitre 6, section 3</dc:description>
  <cp:lastModifiedBy>Roch Ouellet</cp:lastModifiedBy>
  <dcterms:created xsi:type="dcterms:W3CDTF">2008-03-10T09:06:31Z</dcterms:created>
  <dcterms:modified xsi:type="dcterms:W3CDTF">2015-11-25T19:11:47Z</dcterms:modified>
</cp:coreProperties>
</file>