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7E\"/>
    </mc:Choice>
  </mc:AlternateContent>
  <bookViews>
    <workbookView xWindow="240" yWindow="135" windowWidth="9180" windowHeight="4500"/>
  </bookViews>
  <sheets>
    <sheet name="Sans" sheetId="2" r:id="rId1"/>
    <sheet name="Avec" sheetId="1" r:id="rId2"/>
  </sheets>
  <definedNames>
    <definedName name="B.Sup" localSheetId="1">Avec!$B$25:$O$25</definedName>
    <definedName name="cj" localSheetId="1">Avec!$B$10:$O$10</definedName>
    <definedName name="cj" localSheetId="0">Sans!$B$10:$G$10</definedName>
    <definedName name="m" localSheetId="1">Avec!$B$5</definedName>
    <definedName name="m" localSheetId="0">Sans!$B$5</definedName>
    <definedName name="n" localSheetId="1">Avec!$C$5</definedName>
    <definedName name="n" localSheetId="0">Sans!$C$5</definedName>
    <definedName name="solver_adj" localSheetId="1" hidden="1">Avec!$B$29:$O$29</definedName>
    <definedName name="solver_adj" localSheetId="0" hidden="1">Sans!$B$25:$G$25</definedName>
    <definedName name="solver_cvg" localSheetId="1" hidden="1">0.001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Avec!$P$14:$P$22</definedName>
    <definedName name="solver_lhs1" localSheetId="0" hidden="1">Sans!$H$13:$H$21</definedName>
    <definedName name="solver_lhs10" localSheetId="1" hidden="1">Avec!$P$21</definedName>
    <definedName name="solver_lhs11" localSheetId="1" hidden="1">Avec!$P$22</definedName>
    <definedName name="solver_lhs12" localSheetId="1" hidden="1">Avec!$B$29:$O$29</definedName>
    <definedName name="solver_lhs13" localSheetId="1" hidden="1">Avec!$P$28</definedName>
    <definedName name="solver_lhs14" localSheetId="1" hidden="1">Avec!$P$29</definedName>
    <definedName name="solver_lhs15" localSheetId="1" hidden="1">Avec!$P$30</definedName>
    <definedName name="solver_lhs16" localSheetId="1" hidden="1">Avec!$P$27</definedName>
    <definedName name="solver_lhs17" localSheetId="1" hidden="1">Avec!$P$32</definedName>
    <definedName name="solver_lhs18" localSheetId="1" hidden="1">Avec!$P$25</definedName>
    <definedName name="solver_lhs19" localSheetId="1" hidden="1">Avec!$P$34</definedName>
    <definedName name="solver_lhs2" localSheetId="1" hidden="1">Avec!$P$13</definedName>
    <definedName name="solver_lhs3" localSheetId="1" hidden="1">Avec!$B$29:$O$29</definedName>
    <definedName name="solver_lhs4" localSheetId="1" hidden="1">Avec!$P$14:$P$22</definedName>
    <definedName name="solver_lhs5" localSheetId="1" hidden="1">Avec!$P$21</definedName>
    <definedName name="solver_lhs6" localSheetId="1" hidden="1">Avec!$P$20</definedName>
    <definedName name="solver_lhs7" localSheetId="1" hidden="1">Avec!$P$19</definedName>
    <definedName name="solver_lhs8" localSheetId="1" hidden="1">Avec!$P$19</definedName>
    <definedName name="solver_lhs9" localSheetId="1" hidden="1">Avec!$P$20</definedName>
    <definedName name="solver_lin" localSheetId="1" hidden="1">1</definedName>
    <definedName name="solver_lin" localSheetId="0" hidden="1">1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3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Avec!$P$10</definedName>
    <definedName name="solver_opt" localSheetId="0" hidden="1">Sans!$H$10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3</definedName>
    <definedName name="solver_rel1" localSheetId="0" hidden="1">3</definedName>
    <definedName name="solver_rel10" localSheetId="1" hidden="1">3</definedName>
    <definedName name="solver_rel11" localSheetId="1" hidden="1">3</definedName>
    <definedName name="solver_rel12" localSheetId="1" hidden="1">1</definedName>
    <definedName name="solver_rel13" localSheetId="1" hidden="1">1</definedName>
    <definedName name="solver_rel14" localSheetId="1" hidden="1">3</definedName>
    <definedName name="solver_rel15" localSheetId="1" hidden="1">3</definedName>
    <definedName name="solver_rel16" localSheetId="1" hidden="1">1</definedName>
    <definedName name="solver_rel17" localSheetId="1" hidden="1">3</definedName>
    <definedName name="solver_rel18" localSheetId="1" hidden="1">1</definedName>
    <definedName name="solver_rel19" localSheetId="1" hidden="1">3</definedName>
    <definedName name="solver_rel2" localSheetId="1" hidden="1">1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el8" localSheetId="1" hidden="1">3</definedName>
    <definedName name="solver_rel9" localSheetId="1" hidden="1">3</definedName>
    <definedName name="solver_rhs1" localSheetId="1" hidden="1">Avec!$R$14:$R$22</definedName>
    <definedName name="solver_rhs1" localSheetId="0" hidden="1">Sans!$J$13:$J$21</definedName>
    <definedName name="solver_rhs10" localSheetId="1" hidden="1">Avec!$R$21</definedName>
    <definedName name="solver_rhs11" localSheetId="1" hidden="1">Avec!$R$22</definedName>
    <definedName name="solver_rhs12" localSheetId="1" hidden="1">Avec!$B$25:$O$25</definedName>
    <definedName name="solver_rhs13" localSheetId="1" hidden="1">Avec!$R$28</definedName>
    <definedName name="solver_rhs14" localSheetId="1" hidden="1">Avec!$R$29</definedName>
    <definedName name="solver_rhs15" localSheetId="1" hidden="1">Avec!$R$30</definedName>
    <definedName name="solver_rhs16" localSheetId="1" hidden="1">Avec!$R$27</definedName>
    <definedName name="solver_rhs17" localSheetId="1" hidden="1">Avec!$R$32</definedName>
    <definedName name="solver_rhs18" localSheetId="1" hidden="1">Avec!$R$25</definedName>
    <definedName name="solver_rhs19" localSheetId="1" hidden="1">Avec!$R$34</definedName>
    <definedName name="solver_rhs2" localSheetId="1" hidden="1">Avec!$R$13</definedName>
    <definedName name="solver_rhs3" localSheetId="1" hidden="1">Avec!$B$25:$O$25</definedName>
    <definedName name="solver_rhs4" localSheetId="1" hidden="1">Avec!$R$14:$R$22</definedName>
    <definedName name="solver_rhs5" localSheetId="1" hidden="1">Avec!$R$21</definedName>
    <definedName name="solver_rhs6" localSheetId="1" hidden="1">Avec!$R$20</definedName>
    <definedName name="solver_rhs7" localSheetId="1" hidden="1">Avec!$R$19</definedName>
    <definedName name="solver_rhs8" localSheetId="1" hidden="1">Avec!$R$19</definedName>
    <definedName name="solver_rhs9" localSheetId="1" hidden="1">Avec!$R$20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100</definedName>
    <definedName name="solver_tim" localSheetId="0" hidden="1">100</definedName>
    <definedName name="solver_tol" localSheetId="1" hidden="1">0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xj" localSheetId="1">Avec!$B$29:$O$29</definedName>
    <definedName name="xj" localSheetId="0">Sans!$B$25:$G$25</definedName>
    <definedName name="z" localSheetId="1">Avec!$P$10</definedName>
    <definedName name="z" localSheetId="0">Sans!$H$10</definedName>
  </definedNames>
  <calcPr calcId="152511" calcOnSave="0"/>
</workbook>
</file>

<file path=xl/calcChain.xml><?xml version="1.0" encoding="utf-8"?>
<calcChain xmlns="http://schemas.openxmlformats.org/spreadsheetml/2006/main">
  <c r="H21" i="2" l="1"/>
  <c r="H20" i="2"/>
  <c r="H19" i="2"/>
  <c r="H18" i="2"/>
  <c r="H17" i="2"/>
  <c r="H16" i="2"/>
  <c r="H15" i="2"/>
  <c r="H14" i="2"/>
  <c r="H13" i="2"/>
  <c r="H10" i="2"/>
  <c r="P10" i="1" l="1"/>
  <c r="P13" i="1"/>
  <c r="P14" i="1"/>
  <c r="P15" i="1"/>
  <c r="P16" i="1"/>
  <c r="P17" i="1"/>
  <c r="P18" i="1"/>
  <c r="P19" i="1"/>
  <c r="P20" i="1"/>
  <c r="P21" i="1"/>
  <c r="P22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</calcChain>
</file>

<file path=xl/sharedStrings.xml><?xml version="1.0" encoding="utf-8"?>
<sst xmlns="http://schemas.openxmlformats.org/spreadsheetml/2006/main" count="82" uniqueCount="40">
  <si>
    <t>Problème de minimisation</t>
  </si>
  <si>
    <t>x1</t>
  </si>
  <si>
    <t>x2</t>
  </si>
  <si>
    <t>x3</t>
  </si>
  <si>
    <t>x4</t>
  </si>
  <si>
    <t>x5</t>
  </si>
  <si>
    <t>x6</t>
  </si>
  <si>
    <t>AccU</t>
  </si>
  <si>
    <t>AccT</t>
  </si>
  <si>
    <t>AccW</t>
  </si>
  <si>
    <t>AccX</t>
  </si>
  <si>
    <t>AccY</t>
  </si>
  <si>
    <t>AccZ</t>
  </si>
  <si>
    <t>AccR</t>
  </si>
  <si>
    <t>AccS</t>
  </si>
  <si>
    <t>Fin Projet</t>
  </si>
  <si>
    <t>Durée T</t>
  </si>
  <si>
    <t>Durée U</t>
  </si>
  <si>
    <t>Durée W</t>
  </si>
  <si>
    <t>Durée X</t>
  </si>
  <si>
    <t>Durée Y</t>
  </si>
  <si>
    <t>Durée R</t>
  </si>
  <si>
    <t>Durée S</t>
  </si>
  <si>
    <t>Durée Z</t>
  </si>
  <si>
    <t>Durée F</t>
  </si>
  <si>
    <t>&lt;=</t>
  </si>
  <si>
    <t>&gt;=</t>
  </si>
  <si>
    <t xml:space="preserve">Noms des variables </t>
  </si>
  <si>
    <t>Contraintes technologiques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</si>
  <si>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</si>
  <si>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</si>
  <si>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</si>
  <si>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 xml:space="preserve">MOG  7.4  Modèle linéaire pour le projet abstrait 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 xml:space="preserve"> avec accélération</t>
    </r>
  </si>
  <si>
    <r>
      <t xml:space="preserve">MOG  7.4  Modèle linéaire pour le projet abstrait 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 xml:space="preserve"> sans accélération</t>
    </r>
  </si>
  <si>
    <t>Bornes inférieures</t>
  </si>
  <si>
    <t>Bornes supérieures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</si>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</sst>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right"/>
    </xf>
    <xf numFmtId="0" fontId="5" fillId="2" borderId="15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7" fillId="0" borderId="0" xfId="0" applyFont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4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T33" sqref="T33"/>
    </sheetView>
  </sheetViews>
  <sheetFormatPr baseColWidth="10" defaultRowHeight="12.75" x14ac:dyDescent="0.2"/>
  <cols>
    <col min="1" max="1" width="30.28515625" customWidth="1"/>
    <col min="2" max="7" width="5.7109375" customWidth="1"/>
    <col min="8" max="8" width="6.7109375" customWidth="1"/>
    <col min="9" max="9" width="6" customWidth="1"/>
    <col min="10" max="10" width="6.42578125" customWidth="1"/>
  </cols>
  <sheetData>
    <row r="1" spans="1:10" ht="15.75" x14ac:dyDescent="0.25">
      <c r="A1" s="24" t="s">
        <v>33</v>
      </c>
    </row>
    <row r="3" spans="1:10" x14ac:dyDescent="0.2">
      <c r="A3" s="2" t="s">
        <v>0</v>
      </c>
    </row>
    <row r="5" spans="1:10" x14ac:dyDescent="0.2">
      <c r="A5" s="1" t="s">
        <v>29</v>
      </c>
      <c r="B5">
        <v>9</v>
      </c>
      <c r="C5">
        <v>6</v>
      </c>
    </row>
    <row r="8" spans="1:10" x14ac:dyDescent="0.2">
      <c r="A8" s="1" t="s">
        <v>27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30" t="s">
        <v>37</v>
      </c>
      <c r="I8" s="31" t="s">
        <v>38</v>
      </c>
      <c r="J8" s="30" t="s">
        <v>39</v>
      </c>
    </row>
    <row r="10" spans="1:10" ht="14.25" x14ac:dyDescent="0.25">
      <c r="A10" s="1" t="s">
        <v>30</v>
      </c>
      <c r="B10" s="3">
        <v>0</v>
      </c>
      <c r="C10" s="4">
        <v>0</v>
      </c>
      <c r="D10" s="4">
        <v>0</v>
      </c>
      <c r="E10" s="4">
        <v>0</v>
      </c>
      <c r="F10" s="4">
        <v>0</v>
      </c>
      <c r="G10" s="4">
        <v>1</v>
      </c>
      <c r="H10" s="20">
        <f>SUMPRODUCT(cj,xj)</f>
        <v>21.000000000001069</v>
      </c>
    </row>
    <row r="12" spans="1:10" x14ac:dyDescent="0.2">
      <c r="A12" s="1" t="s">
        <v>28</v>
      </c>
    </row>
    <row r="13" spans="1:10" x14ac:dyDescent="0.2">
      <c r="A13" t="s">
        <v>17</v>
      </c>
      <c r="B13" s="7">
        <v>-1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27">
        <f t="shared" ref="H13:H21" si="0">SUMPRODUCT(B13:G13,xj)</f>
        <v>4</v>
      </c>
      <c r="I13" s="25" t="s">
        <v>26</v>
      </c>
      <c r="J13" s="9">
        <v>4</v>
      </c>
    </row>
    <row r="14" spans="1:10" x14ac:dyDescent="0.2">
      <c r="A14" t="s">
        <v>16</v>
      </c>
      <c r="B14" s="10">
        <v>-1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28">
        <f t="shared" si="0"/>
        <v>7.9999999999997931</v>
      </c>
      <c r="I14" s="17" t="s">
        <v>26</v>
      </c>
      <c r="J14" s="12">
        <v>7</v>
      </c>
    </row>
    <row r="15" spans="1:10" x14ac:dyDescent="0.2">
      <c r="A15" t="s">
        <v>18</v>
      </c>
      <c r="B15" s="10">
        <v>0</v>
      </c>
      <c r="C15" s="11">
        <v>-1</v>
      </c>
      <c r="D15" s="11">
        <v>1</v>
      </c>
      <c r="E15" s="11">
        <v>0</v>
      </c>
      <c r="F15" s="11">
        <v>0</v>
      </c>
      <c r="G15" s="11">
        <v>0</v>
      </c>
      <c r="H15" s="28">
        <f t="shared" si="0"/>
        <v>3.9999999999997931</v>
      </c>
      <c r="I15" s="17" t="s">
        <v>26</v>
      </c>
      <c r="J15" s="12">
        <v>4</v>
      </c>
    </row>
    <row r="16" spans="1:10" x14ac:dyDescent="0.2">
      <c r="A16" t="s">
        <v>20</v>
      </c>
      <c r="B16" s="10">
        <v>0</v>
      </c>
      <c r="C16" s="11">
        <v>-1</v>
      </c>
      <c r="D16" s="11">
        <v>0</v>
      </c>
      <c r="E16" s="11">
        <v>1</v>
      </c>
      <c r="F16" s="11">
        <v>0</v>
      </c>
      <c r="G16" s="11">
        <v>0</v>
      </c>
      <c r="H16" s="28">
        <f t="shared" si="0"/>
        <v>8.9999999999993712</v>
      </c>
      <c r="I16" s="17" t="s">
        <v>26</v>
      </c>
      <c r="J16" s="12">
        <v>6</v>
      </c>
    </row>
    <row r="17" spans="1:12" x14ac:dyDescent="0.2">
      <c r="A17" t="s">
        <v>21</v>
      </c>
      <c r="B17" s="10">
        <v>0</v>
      </c>
      <c r="C17" s="11">
        <v>-1</v>
      </c>
      <c r="D17" s="11">
        <v>0</v>
      </c>
      <c r="E17" s="11">
        <v>0</v>
      </c>
      <c r="F17" s="11">
        <v>1</v>
      </c>
      <c r="G17" s="11">
        <v>0</v>
      </c>
      <c r="H17" s="28">
        <f t="shared" si="0"/>
        <v>8.9999999999993712</v>
      </c>
      <c r="I17" s="17" t="s">
        <v>26</v>
      </c>
      <c r="J17" s="12">
        <v>4</v>
      </c>
    </row>
    <row r="18" spans="1:12" x14ac:dyDescent="0.2">
      <c r="A18" t="s">
        <v>19</v>
      </c>
      <c r="B18" s="10">
        <v>0</v>
      </c>
      <c r="C18" s="11">
        <v>0</v>
      </c>
      <c r="D18" s="11">
        <v>-1</v>
      </c>
      <c r="E18" s="11">
        <v>1</v>
      </c>
      <c r="F18" s="11">
        <v>0</v>
      </c>
      <c r="G18" s="11">
        <v>0</v>
      </c>
      <c r="H18" s="28">
        <f t="shared" si="0"/>
        <v>4.9999999999995781</v>
      </c>
      <c r="I18" s="17" t="s">
        <v>26</v>
      </c>
      <c r="J18" s="12">
        <v>5</v>
      </c>
    </row>
    <row r="19" spans="1:12" x14ac:dyDescent="0.2">
      <c r="A19" t="s">
        <v>24</v>
      </c>
      <c r="B19" s="10">
        <v>0</v>
      </c>
      <c r="C19" s="11">
        <v>0</v>
      </c>
      <c r="D19" s="11">
        <v>0</v>
      </c>
      <c r="E19" s="11">
        <v>-1</v>
      </c>
      <c r="F19" s="11">
        <v>1</v>
      </c>
      <c r="G19" s="11">
        <v>0</v>
      </c>
      <c r="H19" s="28">
        <f t="shared" si="0"/>
        <v>0</v>
      </c>
      <c r="I19" s="17" t="s">
        <v>26</v>
      </c>
      <c r="J19" s="12">
        <v>0</v>
      </c>
    </row>
    <row r="20" spans="1:12" x14ac:dyDescent="0.2">
      <c r="A20" t="s">
        <v>23</v>
      </c>
      <c r="B20" s="10">
        <v>0</v>
      </c>
      <c r="C20" s="11">
        <v>0</v>
      </c>
      <c r="D20" s="11">
        <v>0</v>
      </c>
      <c r="E20" s="11">
        <v>-1</v>
      </c>
      <c r="F20" s="11">
        <v>0</v>
      </c>
      <c r="G20" s="11">
        <v>1</v>
      </c>
      <c r="H20" s="28">
        <f t="shared" si="0"/>
        <v>8.0000000000016982</v>
      </c>
      <c r="I20" s="17" t="s">
        <v>26</v>
      </c>
      <c r="J20" s="12">
        <v>8</v>
      </c>
    </row>
    <row r="21" spans="1:12" x14ac:dyDescent="0.2">
      <c r="A21" t="s">
        <v>22</v>
      </c>
      <c r="B21" s="13">
        <v>0</v>
      </c>
      <c r="C21" s="14">
        <v>0</v>
      </c>
      <c r="D21" s="14">
        <v>0</v>
      </c>
      <c r="E21" s="14">
        <v>0</v>
      </c>
      <c r="F21" s="14">
        <v>-1</v>
      </c>
      <c r="G21" s="14">
        <v>1</v>
      </c>
      <c r="H21" s="29">
        <f t="shared" si="0"/>
        <v>8.0000000000016982</v>
      </c>
      <c r="I21" s="26" t="s">
        <v>26</v>
      </c>
      <c r="J21" s="15">
        <v>6</v>
      </c>
    </row>
    <row r="22" spans="1:12" x14ac:dyDescent="0.2">
      <c r="B22" s="11"/>
      <c r="C22" s="11"/>
      <c r="D22" s="11"/>
      <c r="E22" s="11"/>
      <c r="F22" s="11"/>
      <c r="G22" s="11"/>
      <c r="H22" s="11"/>
      <c r="I22" s="17"/>
      <c r="J22" s="11"/>
    </row>
    <row r="23" spans="1:12" x14ac:dyDescent="0.2">
      <c r="A23" s="1" t="s">
        <v>36</v>
      </c>
      <c r="B23" s="16"/>
      <c r="C23" s="16"/>
      <c r="D23" s="16"/>
      <c r="E23" s="16"/>
      <c r="F23" s="16"/>
      <c r="G23" s="16"/>
    </row>
    <row r="24" spans="1:12" x14ac:dyDescent="0.2">
      <c r="B24" s="11"/>
      <c r="C24" s="11"/>
      <c r="D24" s="11"/>
      <c r="E24" s="11"/>
      <c r="F24" s="11"/>
      <c r="G24" s="11"/>
      <c r="H24" s="11"/>
      <c r="I24" s="17"/>
      <c r="J24" s="11"/>
      <c r="K24" s="11"/>
      <c r="L24" s="11"/>
    </row>
    <row r="25" spans="1:12" ht="14.25" x14ac:dyDescent="0.25">
      <c r="A25" s="1" t="s">
        <v>31</v>
      </c>
      <c r="B25" s="21">
        <v>0</v>
      </c>
      <c r="C25" s="22">
        <v>4</v>
      </c>
      <c r="D25" s="22">
        <v>7.9999999999997931</v>
      </c>
      <c r="E25" s="22">
        <v>12.999999999999371</v>
      </c>
      <c r="F25" s="22">
        <v>12.999999999999371</v>
      </c>
      <c r="G25" s="22">
        <v>21.000000000001069</v>
      </c>
      <c r="I25" s="6"/>
      <c r="J25" s="11"/>
    </row>
    <row r="30" spans="1:12" x14ac:dyDescent="0.2">
      <c r="B30" s="11"/>
      <c r="C30" s="11"/>
      <c r="D30" s="11"/>
      <c r="E30" s="11"/>
      <c r="F30" s="11"/>
      <c r="G30" s="11"/>
      <c r="H30" s="11"/>
      <c r="I30" s="17"/>
      <c r="J30" s="11"/>
      <c r="K30" s="11"/>
      <c r="L30" s="11"/>
    </row>
    <row r="33" spans="1:9" s="11" customFormat="1" x14ac:dyDescent="0.2">
      <c r="A33" s="18"/>
      <c r="I33" s="17"/>
    </row>
    <row r="34" spans="1:9" s="11" customFormat="1" x14ac:dyDescent="0.2"/>
    <row r="35" spans="1:9" s="11" customFormat="1" x14ac:dyDescent="0.2">
      <c r="A35" s="18"/>
      <c r="B35" s="19"/>
      <c r="C35" s="19"/>
      <c r="D35" s="19"/>
      <c r="E35" s="19"/>
      <c r="F35" s="19"/>
      <c r="G35" s="19"/>
    </row>
    <row r="36" spans="1:9" s="11" customFormat="1" x14ac:dyDescent="0.2"/>
    <row r="37" spans="1:9" s="11" customFormat="1" x14ac:dyDescent="0.2">
      <c r="I37" s="17"/>
    </row>
    <row r="38" spans="1:9" s="11" customFormat="1" x14ac:dyDescent="0.2">
      <c r="I38" s="17"/>
    </row>
    <row r="39" spans="1:9" s="11" customFormat="1" x14ac:dyDescent="0.2">
      <c r="I39" s="17"/>
    </row>
    <row r="40" spans="1:9" s="11" customFormat="1" x14ac:dyDescent="0.2">
      <c r="I40" s="17"/>
    </row>
    <row r="41" spans="1:9" s="11" customFormat="1" x14ac:dyDescent="0.2">
      <c r="I4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S32" sqref="S32"/>
    </sheetView>
  </sheetViews>
  <sheetFormatPr baseColWidth="10" defaultRowHeight="12.75" x14ac:dyDescent="0.2"/>
  <cols>
    <col min="1" max="1" width="30.28515625" customWidth="1"/>
    <col min="2" max="7" width="5.7109375" customWidth="1"/>
    <col min="8" max="16" width="6.7109375" customWidth="1"/>
    <col min="17" max="17" width="5.85546875" customWidth="1"/>
    <col min="18" max="18" width="6.5703125" customWidth="1"/>
  </cols>
  <sheetData>
    <row r="1" spans="1:18" ht="15.75" x14ac:dyDescent="0.25">
      <c r="A1" s="24" t="s">
        <v>32</v>
      </c>
    </row>
    <row r="3" spans="1:18" x14ac:dyDescent="0.2">
      <c r="A3" s="2" t="s">
        <v>0</v>
      </c>
    </row>
    <row r="5" spans="1:18" x14ac:dyDescent="0.2">
      <c r="A5" s="1" t="s">
        <v>29</v>
      </c>
      <c r="B5">
        <v>11</v>
      </c>
      <c r="C5">
        <v>14</v>
      </c>
    </row>
    <row r="8" spans="1:18" x14ac:dyDescent="0.2">
      <c r="A8" s="1" t="s">
        <v>27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  <c r="J8" s="19" t="s">
        <v>9</v>
      </c>
      <c r="K8" s="19" t="s">
        <v>10</v>
      </c>
      <c r="L8" s="19" t="s">
        <v>11</v>
      </c>
      <c r="M8" s="19" t="s">
        <v>12</v>
      </c>
      <c r="N8" s="19" t="s">
        <v>13</v>
      </c>
      <c r="O8" s="19" t="s">
        <v>14</v>
      </c>
      <c r="P8" s="30" t="s">
        <v>37</v>
      </c>
      <c r="Q8" s="31" t="s">
        <v>38</v>
      </c>
      <c r="R8" s="30" t="s">
        <v>39</v>
      </c>
    </row>
    <row r="10" spans="1:18" ht="14.25" x14ac:dyDescent="0.25">
      <c r="A10" s="1" t="s">
        <v>30</v>
      </c>
      <c r="B10" s="3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2</v>
      </c>
      <c r="K10" s="4">
        <v>4</v>
      </c>
      <c r="L10" s="4">
        <v>2.5</v>
      </c>
      <c r="M10" s="4">
        <v>2</v>
      </c>
      <c r="N10" s="4">
        <v>3</v>
      </c>
      <c r="O10" s="5">
        <v>3</v>
      </c>
      <c r="P10" s="20">
        <f>SUMPRODUCT(cj,xj)</f>
        <v>6</v>
      </c>
    </row>
    <row r="12" spans="1:18" x14ac:dyDescent="0.2">
      <c r="A12" s="1" t="s">
        <v>28</v>
      </c>
    </row>
    <row r="13" spans="1:18" x14ac:dyDescent="0.2">
      <c r="A13" t="s">
        <v>15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27">
        <f>SUMPRODUCT(B13:O13,xj)</f>
        <v>18</v>
      </c>
      <c r="Q13" s="25" t="s">
        <v>25</v>
      </c>
      <c r="R13" s="9">
        <v>18</v>
      </c>
    </row>
    <row r="14" spans="1:18" x14ac:dyDescent="0.2">
      <c r="A14" t="s">
        <v>17</v>
      </c>
      <c r="B14" s="10">
        <v>-1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28">
        <f t="shared" ref="P14:P20" si="0">SUMPRODUCT(B14:O14,xj)</f>
        <v>4</v>
      </c>
      <c r="Q14" s="17" t="s">
        <v>26</v>
      </c>
      <c r="R14" s="12">
        <v>4</v>
      </c>
    </row>
    <row r="15" spans="1:18" x14ac:dyDescent="0.2">
      <c r="A15" t="s">
        <v>16</v>
      </c>
      <c r="B15" s="10">
        <v>-1</v>
      </c>
      <c r="C15" s="11">
        <v>0</v>
      </c>
      <c r="D15" s="11">
        <v>1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28">
        <f t="shared" si="0"/>
        <v>7</v>
      </c>
      <c r="Q15" s="17" t="s">
        <v>26</v>
      </c>
      <c r="R15" s="12">
        <v>7</v>
      </c>
    </row>
    <row r="16" spans="1:18" x14ac:dyDescent="0.2">
      <c r="A16" t="s">
        <v>18</v>
      </c>
      <c r="B16" s="10">
        <v>0</v>
      </c>
      <c r="C16" s="11">
        <v>-1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28">
        <f t="shared" si="0"/>
        <v>4</v>
      </c>
      <c r="Q16" s="17" t="s">
        <v>26</v>
      </c>
      <c r="R16" s="12">
        <v>4</v>
      </c>
    </row>
    <row r="17" spans="1:20" x14ac:dyDescent="0.2">
      <c r="A17" t="s">
        <v>20</v>
      </c>
      <c r="B17" s="10">
        <v>0</v>
      </c>
      <c r="C17" s="11">
        <v>-1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1</v>
      </c>
      <c r="M17" s="11">
        <v>0</v>
      </c>
      <c r="N17" s="11">
        <v>0</v>
      </c>
      <c r="O17" s="11">
        <v>0</v>
      </c>
      <c r="P17" s="28">
        <f t="shared" si="0"/>
        <v>8</v>
      </c>
      <c r="Q17" s="17" t="s">
        <v>26</v>
      </c>
      <c r="R17" s="12">
        <v>6</v>
      </c>
    </row>
    <row r="18" spans="1:20" x14ac:dyDescent="0.2">
      <c r="A18" t="s">
        <v>21</v>
      </c>
      <c r="B18" s="10">
        <v>0</v>
      </c>
      <c r="C18" s="11">
        <v>-1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</v>
      </c>
      <c r="O18" s="11">
        <v>0</v>
      </c>
      <c r="P18" s="28">
        <f t="shared" si="0"/>
        <v>8</v>
      </c>
      <c r="Q18" s="17" t="s">
        <v>26</v>
      </c>
      <c r="R18" s="12">
        <v>4</v>
      </c>
    </row>
    <row r="19" spans="1:20" x14ac:dyDescent="0.2">
      <c r="A19" t="s">
        <v>19</v>
      </c>
      <c r="B19" s="10">
        <v>0</v>
      </c>
      <c r="C19" s="11">
        <v>0</v>
      </c>
      <c r="D19" s="11">
        <v>-1</v>
      </c>
      <c r="E19" s="11">
        <v>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28">
        <f t="shared" si="0"/>
        <v>5</v>
      </c>
      <c r="Q19" s="17" t="s">
        <v>26</v>
      </c>
      <c r="R19" s="12">
        <v>5</v>
      </c>
    </row>
    <row r="20" spans="1:20" x14ac:dyDescent="0.2">
      <c r="A20" t="s">
        <v>24</v>
      </c>
      <c r="B20" s="10">
        <v>0</v>
      </c>
      <c r="C20" s="11">
        <v>0</v>
      </c>
      <c r="D20" s="11">
        <v>0</v>
      </c>
      <c r="E20" s="11">
        <v>-1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28">
        <f t="shared" si="0"/>
        <v>0</v>
      </c>
      <c r="Q20" s="17" t="s">
        <v>26</v>
      </c>
      <c r="R20" s="12">
        <v>0</v>
      </c>
    </row>
    <row r="21" spans="1:20" x14ac:dyDescent="0.2">
      <c r="A21" t="s">
        <v>23</v>
      </c>
      <c r="B21" s="10">
        <v>0</v>
      </c>
      <c r="C21" s="11">
        <v>0</v>
      </c>
      <c r="D21" s="11">
        <v>0</v>
      </c>
      <c r="E21" s="11">
        <v>-1</v>
      </c>
      <c r="F21" s="11">
        <v>0</v>
      </c>
      <c r="G21" s="11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>
        <v>0</v>
      </c>
      <c r="P21" s="28">
        <f>SUMPRODUCT(B21:O21,xj)</f>
        <v>8</v>
      </c>
      <c r="Q21" s="17" t="s">
        <v>26</v>
      </c>
      <c r="R21" s="12">
        <v>8</v>
      </c>
    </row>
    <row r="22" spans="1:20" x14ac:dyDescent="0.2">
      <c r="A22" t="s">
        <v>22</v>
      </c>
      <c r="B22" s="13">
        <v>0</v>
      </c>
      <c r="C22" s="14">
        <v>0</v>
      </c>
      <c r="D22" s="14">
        <v>0</v>
      </c>
      <c r="E22" s="14">
        <v>0</v>
      </c>
      <c r="F22" s="14">
        <v>-1</v>
      </c>
      <c r="G22" s="14">
        <v>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1</v>
      </c>
      <c r="P22" s="29">
        <f>SUMPRODUCT(B22:O22,xj)</f>
        <v>6</v>
      </c>
      <c r="Q22" s="26" t="s">
        <v>26</v>
      </c>
      <c r="R22" s="15">
        <v>6</v>
      </c>
    </row>
    <row r="23" spans="1:20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7"/>
      <c r="R23" s="11"/>
    </row>
    <row r="24" spans="1:20" x14ac:dyDescent="0.2">
      <c r="A24" s="1" t="s">
        <v>34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9">
        <v>0</v>
      </c>
      <c r="P24" s="11"/>
      <c r="Q24" s="17"/>
      <c r="R24" s="11"/>
      <c r="S24" s="11"/>
      <c r="T24" s="11"/>
    </row>
    <row r="25" spans="1:20" s="11" customFormat="1" x14ac:dyDescent="0.2">
      <c r="A25" s="1" t="s">
        <v>35</v>
      </c>
      <c r="B25" s="13">
        <f t="shared" ref="B25:G25" si="1">$R13</f>
        <v>18</v>
      </c>
      <c r="C25" s="14">
        <f t="shared" si="1"/>
        <v>18</v>
      </c>
      <c r="D25" s="14">
        <f t="shared" si="1"/>
        <v>18</v>
      </c>
      <c r="E25" s="14">
        <f t="shared" si="1"/>
        <v>18</v>
      </c>
      <c r="F25" s="14">
        <f t="shared" si="1"/>
        <v>18</v>
      </c>
      <c r="G25" s="14">
        <f t="shared" si="1"/>
        <v>18</v>
      </c>
      <c r="H25" s="14">
        <f>R14-4</f>
        <v>0</v>
      </c>
      <c r="I25" s="14">
        <f>R15-4</f>
        <v>3</v>
      </c>
      <c r="J25" s="14">
        <f>R16-2</f>
        <v>2</v>
      </c>
      <c r="K25" s="14">
        <f>R19-4</f>
        <v>1</v>
      </c>
      <c r="L25" s="14">
        <f>R17-4</f>
        <v>2</v>
      </c>
      <c r="M25" s="14">
        <f>R21-5</f>
        <v>3</v>
      </c>
      <c r="N25" s="14">
        <f>R18-3</f>
        <v>1</v>
      </c>
      <c r="O25" s="15">
        <f>R22-5</f>
        <v>1</v>
      </c>
      <c r="Q25" s="17"/>
    </row>
    <row r="26" spans="1:20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7"/>
      <c r="R26" s="11"/>
      <c r="S26" s="11"/>
      <c r="T26" s="11"/>
    </row>
    <row r="27" spans="1:20" x14ac:dyDescent="0.2">
      <c r="A27" s="1" t="s">
        <v>36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20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7"/>
      <c r="R28" s="11"/>
      <c r="S28" s="11"/>
      <c r="T28" s="11"/>
    </row>
    <row r="29" spans="1:20" ht="14.25" x14ac:dyDescent="0.25">
      <c r="A29" s="1" t="s">
        <v>31</v>
      </c>
      <c r="B29" s="21">
        <v>0</v>
      </c>
      <c r="C29" s="22">
        <v>4</v>
      </c>
      <c r="D29" s="22">
        <v>7</v>
      </c>
      <c r="E29" s="22">
        <v>12</v>
      </c>
      <c r="F29" s="22">
        <v>12</v>
      </c>
      <c r="G29" s="22">
        <v>18</v>
      </c>
      <c r="H29" s="22">
        <v>0</v>
      </c>
      <c r="I29" s="22">
        <v>0</v>
      </c>
      <c r="J29" s="22">
        <v>1</v>
      </c>
      <c r="K29" s="22">
        <v>0</v>
      </c>
      <c r="L29" s="22">
        <v>0</v>
      </c>
      <c r="M29" s="22">
        <v>2</v>
      </c>
      <c r="N29" s="22">
        <v>0</v>
      </c>
      <c r="O29" s="23">
        <v>0</v>
      </c>
      <c r="Q29" s="6"/>
      <c r="R29" s="11"/>
    </row>
    <row r="34" spans="1:20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7"/>
      <c r="R34" s="11"/>
      <c r="S34" s="11"/>
      <c r="T34" s="11"/>
    </row>
    <row r="37" spans="1:20" s="11" customFormat="1" x14ac:dyDescent="0.2">
      <c r="A37" s="18"/>
      <c r="Q37" s="17"/>
    </row>
    <row r="38" spans="1:20" s="11" customFormat="1" x14ac:dyDescent="0.2"/>
    <row r="39" spans="1:20" s="11" customFormat="1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20" s="11" customFormat="1" x14ac:dyDescent="0.2"/>
    <row r="41" spans="1:20" s="11" customFormat="1" x14ac:dyDescent="0.2">
      <c r="Q41" s="17"/>
    </row>
    <row r="42" spans="1:20" s="11" customFormat="1" x14ac:dyDescent="0.2">
      <c r="Q42" s="17"/>
    </row>
    <row r="43" spans="1:20" s="11" customFormat="1" x14ac:dyDescent="0.2">
      <c r="Q43" s="17"/>
    </row>
    <row r="44" spans="1:20" s="11" customFormat="1" x14ac:dyDescent="0.2">
      <c r="Q44" s="17"/>
    </row>
    <row r="45" spans="1:20" s="11" customFormat="1" x14ac:dyDescent="0.2">
      <c r="Q45" s="17"/>
    </row>
  </sheetData>
  <pageMargins left="0.98425196850393704" right="0.98425196850393704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Sans</vt:lpstr>
      <vt:lpstr>Avec</vt:lpstr>
      <vt:lpstr>Avec!B.Sup</vt:lpstr>
      <vt:lpstr>Avec!cj</vt:lpstr>
      <vt:lpstr>Sans!cj</vt:lpstr>
      <vt:lpstr>Avec!m</vt:lpstr>
      <vt:lpstr>Sans!m</vt:lpstr>
      <vt:lpstr>Avec!n</vt:lpstr>
      <vt:lpstr>Sans!n</vt:lpstr>
      <vt:lpstr>Avec!xj</vt:lpstr>
      <vt:lpstr>Sans!xj</vt:lpstr>
      <vt:lpstr>Avec!z</vt:lpstr>
      <vt:lpstr>Sans!z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Abstrait-ModLin.xlsx</dc:title>
  <dc:subject>Modèles linéaires pour le projet abstrait</dc:subject>
  <dc:creator>Nobert, Ouellet, Parent</dc:creator>
  <dc:description>Méthodes d'optimisation pour la gestion,
Nobert, Ouellet, Parent,
Cheneliere, 2016,
section 7.4</dc:description>
  <cp:lastModifiedBy>Roch Ouellet</cp:lastModifiedBy>
  <cp:lastPrinted>2001-07-05T13:36:40Z</cp:lastPrinted>
  <dcterms:created xsi:type="dcterms:W3CDTF">1998-08-12T21:45:41Z</dcterms:created>
  <dcterms:modified xsi:type="dcterms:W3CDTF">2015-11-25T19:22:31Z</dcterms:modified>
</cp:coreProperties>
</file>