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7E\"/>
    </mc:Choice>
  </mc:AlternateContent>
  <bookViews>
    <workbookView xWindow="765" yWindow="615" windowWidth="12120" windowHeight="3180"/>
  </bookViews>
  <sheets>
    <sheet name="Données" sheetId="4" r:id="rId1"/>
    <sheet name="Résultats" sheetId="5" r:id="rId2"/>
    <sheet name="Prob" sheetId="6" r:id="rId3"/>
  </sheets>
  <calcPr calcId="152511" calcOnSave="0"/>
</workbook>
</file>

<file path=xl/calcChain.xml><?xml version="1.0" encoding="utf-8"?>
<calcChain xmlns="http://schemas.openxmlformats.org/spreadsheetml/2006/main">
  <c r="M5" i="6" l="1"/>
  <c r="L5" i="6"/>
  <c r="K5" i="6"/>
  <c r="B10" i="6" s="1"/>
  <c r="B11" i="6" s="1"/>
  <c r="J5" i="6"/>
  <c r="I5" i="6"/>
  <c r="H5" i="6"/>
  <c r="G5" i="6"/>
  <c r="F5" i="6"/>
  <c r="E5" i="6"/>
  <c r="D5" i="6"/>
  <c r="C5" i="6"/>
  <c r="B5" i="6"/>
  <c r="M4" i="6"/>
  <c r="L4" i="6"/>
  <c r="K4" i="6"/>
  <c r="J4" i="6"/>
  <c r="I4" i="6"/>
  <c r="H4" i="6"/>
  <c r="G4" i="6"/>
  <c r="F4" i="6"/>
  <c r="E4" i="6"/>
  <c r="D4" i="6"/>
  <c r="B9" i="6" s="1"/>
  <c r="C4" i="6"/>
  <c r="B4" i="6"/>
  <c r="D14" i="6" l="1"/>
  <c r="D20" i="6" s="1"/>
  <c r="D17" i="6"/>
</calcChain>
</file>

<file path=xl/sharedStrings.xml><?xml version="1.0" encoding="utf-8"?>
<sst xmlns="http://schemas.openxmlformats.org/spreadsheetml/2006/main" count="96" uniqueCount="52">
  <si>
    <t>Paramètres :</t>
  </si>
  <si>
    <t>Titre du problème :</t>
  </si>
  <si>
    <t>Problème en gestion de projets</t>
  </si>
  <si>
    <t>Nombre de tâches:</t>
  </si>
  <si>
    <t>Nombre de sommets :</t>
  </si>
  <si>
    <t>Problème déterministe ou probabiliste :</t>
  </si>
  <si>
    <t>Données concernant les tâches</t>
  </si>
  <si>
    <t>Code</t>
  </si>
  <si>
    <t>Nom</t>
  </si>
  <si>
    <t>S. initial</t>
  </si>
  <si>
    <t>S. terminal</t>
  </si>
  <si>
    <t>opt</t>
  </si>
  <si>
    <t>m</t>
  </si>
  <si>
    <t>pess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</si>
  <si>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</si>
  <si>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</si>
  <si>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</si>
  <si>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</si>
  <si>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</si>
  <si>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</si>
  <si>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</si>
  <si>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</si>
  <si>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</si>
  <si>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</si>
  <si>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</si>
  <si>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</si>
  <si>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</t>
  </si>
  <si>
    <t>F2</t>
  </si>
  <si>
    <t>F3</t>
  </si>
  <si>
    <t>Résultats concernant les tâches</t>
  </si>
  <si>
    <t>Durée espérée</t>
  </si>
  <si>
    <t>Début au + tôt</t>
  </si>
  <si>
    <t>Fin au + tôt</t>
  </si>
  <si>
    <t>Début au + tard</t>
  </si>
  <si>
    <t>Fin au + tard</t>
  </si>
  <si>
    <t>Marge</t>
  </si>
  <si>
    <t>Durée espérée minimale du projet   =</t>
  </si>
  <si>
    <t>ExRév75-2  PERT-2</t>
  </si>
  <si>
    <t>Question 3</t>
  </si>
  <si>
    <t>E(D)  =</t>
  </si>
  <si>
    <t>Question 1</t>
  </si>
  <si>
    <r>
      <t xml:space="preserve">Tâche </t>
    </r>
    <r>
      <rPr>
        <i/>
        <sz val="10"/>
        <rFont val="Arial"/>
        <family val="2"/>
      </rPr>
      <t>t</t>
    </r>
  </si>
  <si>
    <r>
      <rPr>
        <sz val="10"/>
        <rFont val="Calibri"/>
        <family val="2"/>
      </rPr>
      <t>µ</t>
    </r>
    <r>
      <rPr>
        <i/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</si>
  <si>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i/>
        <vertAlign val="subscript"/>
        <sz val="10"/>
        <rFont val="Arial"/>
        <family val="2"/>
      </rPr>
      <t>t</t>
    </r>
  </si>
  <si>
    <t>Var(D)  =</t>
  </si>
  <si>
    <r>
      <rPr>
        <sz val="10"/>
        <rFont val="Calibri"/>
        <family val="2"/>
      </rPr>
      <t>σ</t>
    </r>
    <r>
      <rPr>
        <i/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 =</t>
    </r>
  </si>
  <si>
    <t>Question 4</t>
  </si>
  <si>
    <t>P(D &gt; 33)  =</t>
  </si>
  <si>
    <t>Question 5</t>
  </si>
  <si>
    <t>P(D &lt; 29)  =</t>
  </si>
  <si>
    <t>Question 6</t>
  </si>
  <si>
    <r>
      <t xml:space="preserve">P(29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D ≤ 33) 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</si>
</sst>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i/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2" borderId="1" xfId="0" applyFont="1" applyFill="1" applyBorder="1"/>
    <xf numFmtId="0" fontId="5" fillId="0" borderId="0" xfId="0" applyFont="1"/>
    <xf numFmtId="0" fontId="2" fillId="0" borderId="0" xfId="0" applyFont="1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 applyAlignment="1">
      <alignment horizontal="right" indent="1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right" indent="1"/>
    </xf>
    <xf numFmtId="2" fontId="5" fillId="0" borderId="26" xfId="0" applyNumberFormat="1" applyFont="1" applyFill="1" applyBorder="1" applyAlignment="1">
      <alignment horizontal="right" indent="1"/>
    </xf>
    <xf numFmtId="2" fontId="5" fillId="0" borderId="28" xfId="0" applyNumberFormat="1" applyFont="1" applyFill="1" applyBorder="1" applyAlignment="1">
      <alignment horizontal="right" indent="1"/>
    </xf>
    <xf numFmtId="2" fontId="5" fillId="0" borderId="29" xfId="0" applyNumberFormat="1" applyFont="1" applyFill="1" applyBorder="1" applyAlignment="1">
      <alignment horizontal="right" indent="1"/>
    </xf>
    <xf numFmtId="2" fontId="5" fillId="0" borderId="30" xfId="0" applyNumberFormat="1" applyFont="1" applyFill="1" applyBorder="1" applyAlignment="1">
      <alignment horizontal="right" indent="1"/>
    </xf>
    <xf numFmtId="2" fontId="5" fillId="0" borderId="8" xfId="0" applyNumberFormat="1" applyFont="1" applyFill="1" applyBorder="1" applyAlignment="1">
      <alignment horizontal="right" indent="1"/>
    </xf>
    <xf numFmtId="2" fontId="5" fillId="0" borderId="5" xfId="0" applyNumberFormat="1" applyFont="1" applyFill="1" applyBorder="1" applyAlignment="1">
      <alignment horizontal="right" indent="1"/>
    </xf>
    <xf numFmtId="2" fontId="5" fillId="0" borderId="12" xfId="0" applyNumberFormat="1" applyFont="1" applyFill="1" applyBorder="1" applyAlignment="1">
      <alignment horizontal="right" indent="1"/>
    </xf>
    <xf numFmtId="2" fontId="5" fillId="0" borderId="31" xfId="0" applyNumberFormat="1" applyFont="1" applyFill="1" applyBorder="1" applyAlignment="1">
      <alignment horizontal="right" indent="1"/>
    </xf>
    <xf numFmtId="2" fontId="5" fillId="0" borderId="32" xfId="0" applyNumberFormat="1" applyFont="1" applyFill="1" applyBorder="1" applyAlignment="1">
      <alignment horizontal="right" indent="1"/>
    </xf>
    <xf numFmtId="2" fontId="5" fillId="0" borderId="9" xfId="0" applyNumberFormat="1" applyFont="1" applyFill="1" applyBorder="1" applyAlignment="1">
      <alignment horizontal="right" indent="1"/>
    </xf>
    <xf numFmtId="2" fontId="5" fillId="0" borderId="6" xfId="0" applyNumberFormat="1" applyFont="1" applyFill="1" applyBorder="1" applyAlignment="1">
      <alignment horizontal="right" indent="1"/>
    </xf>
    <xf numFmtId="2" fontId="5" fillId="0" borderId="13" xfId="0" applyNumberFormat="1" applyFont="1" applyFill="1" applyBorder="1" applyAlignment="1">
      <alignment horizontal="right" indent="1"/>
    </xf>
    <xf numFmtId="2" fontId="5" fillId="0" borderId="33" xfId="0" applyNumberFormat="1" applyFont="1" applyFill="1" applyBorder="1" applyAlignment="1">
      <alignment horizontal="right" indent="1"/>
    </xf>
    <xf numFmtId="2" fontId="5" fillId="0" borderId="34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/>
    </xf>
    <xf numFmtId="2" fontId="0" fillId="0" borderId="0" xfId="0" applyNumberFormat="1"/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0" fillId="0" borderId="39" xfId="0" applyNumberFormat="1" applyBorder="1"/>
    <xf numFmtId="164" fontId="0" fillId="0" borderId="40" xfId="0" applyNumberFormat="1" applyBorder="1"/>
    <xf numFmtId="164" fontId="0" fillId="0" borderId="0" xfId="0" applyNumberFormat="1" applyBorder="1"/>
    <xf numFmtId="164" fontId="0" fillId="0" borderId="41" xfId="0" applyNumberFormat="1" applyBorder="1"/>
    <xf numFmtId="164" fontId="0" fillId="0" borderId="0" xfId="0" applyNumberFormat="1"/>
    <xf numFmtId="0" fontId="1" fillId="0" borderId="0" xfId="0" applyFont="1" applyBorder="1" applyAlignment="1">
      <alignment horizontal="right"/>
    </xf>
    <xf numFmtId="10" fontId="0" fillId="0" borderId="0" xfId="0" applyNumberFormat="1"/>
    <xf numFmtId="0" fontId="0" fillId="3" borderId="3" xfId="0" applyFill="1" applyBorder="1" applyAlignment="1">
      <alignment horizontal="left" indent="1"/>
    </xf>
    <xf numFmtId="0" fontId="0" fillId="3" borderId="7" xfId="0" applyFill="1" applyBorder="1" applyAlignment="1">
      <alignment horizontal="left" indent="1"/>
    </xf>
    <xf numFmtId="0" fontId="0" fillId="3" borderId="8" xfId="0" applyFill="1" applyBorder="1" applyAlignment="1">
      <alignment horizontal="left" indent="1"/>
    </xf>
    <xf numFmtId="0" fontId="0" fillId="3" borderId="9" xfId="0" applyFill="1" applyBorder="1" applyAlignment="1">
      <alignment horizontal="left" indent="1"/>
    </xf>
    <xf numFmtId="0" fontId="1" fillId="2" borderId="8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1</xdr:col>
          <xdr:colOff>1257300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76200</xdr:rowOff>
        </xdr:from>
        <xdr:to>
          <xdr:col>1</xdr:col>
          <xdr:colOff>1266825</xdr:colOff>
          <xdr:row>11</xdr:row>
          <xdr:rowOff>104775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19050</xdr:rowOff>
        </xdr:from>
        <xdr:to>
          <xdr:col>1</xdr:col>
          <xdr:colOff>1257300</xdr:colOff>
          <xdr:row>32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5</xdr:col>
          <xdr:colOff>38100</xdr:colOff>
          <xdr:row>9</xdr:row>
          <xdr:rowOff>38100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30</xdr:row>
          <xdr:rowOff>47625</xdr:rowOff>
        </xdr:from>
        <xdr:to>
          <xdr:col>5</xdr:col>
          <xdr:colOff>76200</xdr:colOff>
          <xdr:row>32</xdr:row>
          <xdr:rowOff>76200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1000"/>
  <sheetViews>
    <sheetView tabSelected="1" zoomScaleNormal="80" workbookViewId="0">
      <selection activeCell="N31" sqref="N31"/>
    </sheetView>
  </sheetViews>
  <sheetFormatPr baseColWidth="10" defaultRowHeight="12.75" x14ac:dyDescent="0.2"/>
  <cols>
    <col min="1" max="1" width="12.140625" customWidth="1"/>
    <col min="2" max="2" width="34.140625" customWidth="1"/>
    <col min="3" max="8" width="12.7109375" customWidth="1"/>
    <col min="9" max="9" width="13.42578125" customWidth="1"/>
  </cols>
  <sheetData>
    <row r="1" spans="1:9" ht="15.75" x14ac:dyDescent="0.25">
      <c r="A1" s="11" t="s">
        <v>2</v>
      </c>
      <c r="B1" s="11"/>
      <c r="C1" s="11"/>
      <c r="D1" s="11"/>
      <c r="E1" s="11"/>
      <c r="F1" s="11"/>
      <c r="G1" s="11"/>
      <c r="H1" s="7"/>
      <c r="I1" s="7"/>
    </row>
    <row r="2" spans="1:9" ht="13.5" customHeight="1" x14ac:dyDescent="0.2"/>
    <row r="3" spans="1:9" ht="13.5" customHeight="1" x14ac:dyDescent="0.2">
      <c r="A3" s="1"/>
      <c r="B3" s="1"/>
      <c r="C3" s="8"/>
      <c r="H3" s="1"/>
      <c r="I3" s="1"/>
    </row>
    <row r="4" spans="1:9" ht="13.5" customHeight="1" x14ac:dyDescent="0.2">
      <c r="A4" s="2"/>
      <c r="B4" s="1"/>
      <c r="C4" s="1"/>
      <c r="H4" s="1"/>
    </row>
    <row r="5" spans="1:9" ht="13.5" customHeight="1" x14ac:dyDescent="0.2">
      <c r="A5" s="3" t="s">
        <v>0</v>
      </c>
      <c r="B5" s="4" t="s">
        <v>1</v>
      </c>
      <c r="C5" s="76" t="s">
        <v>37</v>
      </c>
      <c r="D5" s="77"/>
      <c r="E5" s="78"/>
    </row>
    <row r="6" spans="1:9" ht="13.5" customHeight="1" x14ac:dyDescent="0.2">
      <c r="B6" s="4"/>
    </row>
    <row r="7" spans="1:9" ht="13.5" customHeight="1" x14ac:dyDescent="0.2">
      <c r="B7" s="5" t="s">
        <v>3</v>
      </c>
      <c r="E7" s="9">
        <v>15</v>
      </c>
    </row>
    <row r="8" spans="1:9" ht="13.5" customHeight="1" x14ac:dyDescent="0.2">
      <c r="A8" s="1"/>
      <c r="B8" s="5" t="s">
        <v>4</v>
      </c>
      <c r="C8" s="1"/>
      <c r="D8" s="1"/>
      <c r="E8" s="9">
        <v>11</v>
      </c>
      <c r="F8" s="1"/>
      <c r="G8" s="1"/>
      <c r="H8" s="1"/>
    </row>
    <row r="9" spans="1:9" ht="13.5" customHeight="1" x14ac:dyDescent="0.2">
      <c r="A9" s="6"/>
      <c r="B9" s="5" t="s">
        <v>5</v>
      </c>
      <c r="C9" s="1"/>
      <c r="D9" s="1"/>
      <c r="E9" s="1"/>
      <c r="F9" s="1"/>
      <c r="G9" s="1"/>
      <c r="H9" s="1"/>
    </row>
    <row r="10" spans="1:9" ht="13.5" customHeight="1" x14ac:dyDescent="0.2">
      <c r="G10" s="1"/>
      <c r="H10" s="1"/>
    </row>
    <row r="11" spans="1:9" ht="13.5" customHeight="1" x14ac:dyDescent="0.2"/>
    <row r="12" spans="1:9" ht="13.5" customHeight="1" thickBot="1" x14ac:dyDescent="0.25"/>
    <row r="13" spans="1:9" ht="13.5" customHeight="1" thickBot="1" x14ac:dyDescent="0.25">
      <c r="A13" s="79" t="s">
        <v>6</v>
      </c>
      <c r="B13" s="80"/>
      <c r="C13" s="80"/>
      <c r="D13" s="80"/>
      <c r="E13" s="80"/>
      <c r="F13" s="80"/>
      <c r="G13" s="81"/>
    </row>
    <row r="14" spans="1:9" ht="13.5" customHeight="1" thickBot="1" x14ac:dyDescent="0.25">
      <c r="A14" s="12" t="s">
        <v>7</v>
      </c>
      <c r="B14" s="72" t="s">
        <v>8</v>
      </c>
      <c r="C14" s="12" t="s">
        <v>9</v>
      </c>
      <c r="D14" s="17" t="s">
        <v>10</v>
      </c>
      <c r="E14" s="27" t="s">
        <v>11</v>
      </c>
      <c r="F14" s="28" t="s">
        <v>12</v>
      </c>
      <c r="G14" s="29" t="s">
        <v>13</v>
      </c>
    </row>
    <row r="15" spans="1:9" ht="13.5" customHeight="1" x14ac:dyDescent="0.2">
      <c r="A15" s="14" t="s">
        <v>14</v>
      </c>
      <c r="B15" s="73" t="s">
        <v>14</v>
      </c>
      <c r="C15" s="18">
        <v>1</v>
      </c>
      <c r="D15" s="24">
        <v>2</v>
      </c>
      <c r="E15" s="18">
        <v>4</v>
      </c>
      <c r="F15" s="30">
        <v>5</v>
      </c>
      <c r="G15" s="19">
        <v>6</v>
      </c>
    </row>
    <row r="16" spans="1:9" ht="13.5" customHeight="1" x14ac:dyDescent="0.2">
      <c r="A16" s="15" t="s">
        <v>15</v>
      </c>
      <c r="B16" s="74" t="s">
        <v>15</v>
      </c>
      <c r="C16" s="20">
        <v>2</v>
      </c>
      <c r="D16" s="25">
        <v>4</v>
      </c>
      <c r="E16" s="20">
        <v>2</v>
      </c>
      <c r="F16" s="13">
        <v>2</v>
      </c>
      <c r="G16" s="21">
        <v>3</v>
      </c>
    </row>
    <row r="17" spans="1:7" ht="13.5" customHeight="1" x14ac:dyDescent="0.2">
      <c r="A17" s="15" t="s">
        <v>16</v>
      </c>
      <c r="B17" s="74" t="s">
        <v>16</v>
      </c>
      <c r="C17" s="20">
        <v>2</v>
      </c>
      <c r="D17" s="25">
        <v>3</v>
      </c>
      <c r="E17" s="20">
        <v>3</v>
      </c>
      <c r="F17" s="13">
        <v>3</v>
      </c>
      <c r="G17" s="21">
        <v>3</v>
      </c>
    </row>
    <row r="18" spans="1:7" ht="13.5" customHeight="1" x14ac:dyDescent="0.2">
      <c r="A18" s="15" t="s">
        <v>17</v>
      </c>
      <c r="B18" s="74" t="s">
        <v>17</v>
      </c>
      <c r="C18" s="20">
        <v>2</v>
      </c>
      <c r="D18" s="25">
        <v>5</v>
      </c>
      <c r="E18" s="20">
        <v>4</v>
      </c>
      <c r="F18" s="13">
        <v>5</v>
      </c>
      <c r="G18" s="21">
        <v>8</v>
      </c>
    </row>
    <row r="19" spans="1:7" ht="13.5" customHeight="1" x14ac:dyDescent="0.2">
      <c r="A19" s="15" t="s">
        <v>18</v>
      </c>
      <c r="B19" s="74" t="s">
        <v>18</v>
      </c>
      <c r="C19" s="20">
        <v>4</v>
      </c>
      <c r="D19" s="25">
        <v>6</v>
      </c>
      <c r="E19" s="20">
        <v>3</v>
      </c>
      <c r="F19" s="13">
        <v>4</v>
      </c>
      <c r="G19" s="21">
        <v>5</v>
      </c>
    </row>
    <row r="20" spans="1:7" ht="13.5" customHeight="1" x14ac:dyDescent="0.2">
      <c r="A20" s="15" t="s">
        <v>19</v>
      </c>
      <c r="B20" s="74" t="s">
        <v>19</v>
      </c>
      <c r="C20" s="20">
        <v>5</v>
      </c>
      <c r="D20" s="25">
        <v>7</v>
      </c>
      <c r="E20" s="20">
        <v>3</v>
      </c>
      <c r="F20" s="13">
        <v>5</v>
      </c>
      <c r="G20" s="21">
        <v>7</v>
      </c>
    </row>
    <row r="21" spans="1:7" ht="13.5" customHeight="1" x14ac:dyDescent="0.2">
      <c r="A21" s="15" t="s">
        <v>20</v>
      </c>
      <c r="B21" s="74" t="s">
        <v>20</v>
      </c>
      <c r="C21" s="20">
        <v>6</v>
      </c>
      <c r="D21" s="25">
        <v>7</v>
      </c>
      <c r="E21" s="20">
        <v>3</v>
      </c>
      <c r="F21" s="13">
        <v>4</v>
      </c>
      <c r="G21" s="21">
        <v>5</v>
      </c>
    </row>
    <row r="22" spans="1:7" ht="13.5" customHeight="1" x14ac:dyDescent="0.2">
      <c r="A22" s="15" t="s">
        <v>21</v>
      </c>
      <c r="B22" s="74" t="s">
        <v>21</v>
      </c>
      <c r="C22" s="20">
        <v>6</v>
      </c>
      <c r="D22" s="25">
        <v>8</v>
      </c>
      <c r="E22" s="20">
        <v>2</v>
      </c>
      <c r="F22" s="13">
        <v>3</v>
      </c>
      <c r="G22" s="21">
        <v>4</v>
      </c>
    </row>
    <row r="23" spans="1:7" ht="13.5" customHeight="1" x14ac:dyDescent="0.2">
      <c r="A23" s="15" t="s">
        <v>22</v>
      </c>
      <c r="B23" s="74" t="s">
        <v>22</v>
      </c>
      <c r="C23" s="20">
        <v>7</v>
      </c>
      <c r="D23" s="25">
        <v>9</v>
      </c>
      <c r="E23" s="20">
        <v>2</v>
      </c>
      <c r="F23" s="13">
        <v>3</v>
      </c>
      <c r="G23" s="21">
        <v>5</v>
      </c>
    </row>
    <row r="24" spans="1:7" ht="13.5" customHeight="1" x14ac:dyDescent="0.2">
      <c r="A24" s="15" t="s">
        <v>23</v>
      </c>
      <c r="B24" s="74" t="s">
        <v>23</v>
      </c>
      <c r="C24" s="20">
        <v>8</v>
      </c>
      <c r="D24" s="25">
        <v>10</v>
      </c>
      <c r="E24" s="20">
        <v>3</v>
      </c>
      <c r="F24" s="13">
        <v>6</v>
      </c>
      <c r="G24" s="21">
        <v>10</v>
      </c>
    </row>
    <row r="25" spans="1:7" ht="13.5" customHeight="1" x14ac:dyDescent="0.2">
      <c r="A25" s="15" t="s">
        <v>24</v>
      </c>
      <c r="B25" s="74" t="s">
        <v>24</v>
      </c>
      <c r="C25" s="20">
        <v>9</v>
      </c>
      <c r="D25" s="25">
        <v>10</v>
      </c>
      <c r="E25" s="20">
        <v>2</v>
      </c>
      <c r="F25" s="13">
        <v>2</v>
      </c>
      <c r="G25" s="21">
        <v>3</v>
      </c>
    </row>
    <row r="26" spans="1:7" ht="13.5" customHeight="1" x14ac:dyDescent="0.2">
      <c r="A26" s="15" t="s">
        <v>25</v>
      </c>
      <c r="B26" s="74" t="s">
        <v>25</v>
      </c>
      <c r="C26" s="20">
        <v>10</v>
      </c>
      <c r="D26" s="25">
        <v>11</v>
      </c>
      <c r="E26" s="20">
        <v>5</v>
      </c>
      <c r="F26" s="13">
        <v>8</v>
      </c>
      <c r="G26" s="21">
        <v>13</v>
      </c>
    </row>
    <row r="27" spans="1:7" ht="13.5" customHeight="1" x14ac:dyDescent="0.2">
      <c r="A27" s="15" t="s">
        <v>26</v>
      </c>
      <c r="B27" s="74" t="s">
        <v>26</v>
      </c>
      <c r="C27" s="20">
        <v>3</v>
      </c>
      <c r="D27" s="25">
        <v>4</v>
      </c>
      <c r="E27" s="20">
        <v>0</v>
      </c>
      <c r="F27" s="13">
        <v>0</v>
      </c>
      <c r="G27" s="21">
        <v>0</v>
      </c>
    </row>
    <row r="28" spans="1:7" ht="13.5" customHeight="1" x14ac:dyDescent="0.2">
      <c r="A28" s="15" t="s">
        <v>27</v>
      </c>
      <c r="B28" s="74" t="s">
        <v>27</v>
      </c>
      <c r="C28" s="20">
        <v>3</v>
      </c>
      <c r="D28" s="25">
        <v>5</v>
      </c>
      <c r="E28" s="20">
        <v>0</v>
      </c>
      <c r="F28" s="13">
        <v>0</v>
      </c>
      <c r="G28" s="21">
        <v>0</v>
      </c>
    </row>
    <row r="29" spans="1:7" ht="13.5" customHeight="1" thickBot="1" x14ac:dyDescent="0.25">
      <c r="A29" s="16" t="s">
        <v>28</v>
      </c>
      <c r="B29" s="75" t="s">
        <v>28</v>
      </c>
      <c r="C29" s="22">
        <v>7</v>
      </c>
      <c r="D29" s="26">
        <v>8</v>
      </c>
      <c r="E29" s="22">
        <v>0</v>
      </c>
      <c r="F29" s="31">
        <v>0</v>
      </c>
      <c r="G29" s="23">
        <v>0</v>
      </c>
    </row>
    <row r="30" spans="1:7" ht="13.5" customHeight="1" x14ac:dyDescent="0.2"/>
    <row r="31" spans="1:7" ht="13.5" customHeight="1" x14ac:dyDescent="0.2"/>
    <row r="32" spans="1:7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2">
    <mergeCell ref="C5:E5"/>
    <mergeCell ref="A13:G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1</xdr:col>
                <xdr:colOff>1257300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9525</xdr:colOff>
                <xdr:row>9</xdr:row>
                <xdr:rowOff>76200</xdr:rowOff>
              </from>
              <to>
                <xdr:col>1</xdr:col>
                <xdr:colOff>1266825</xdr:colOff>
                <xdr:row>11</xdr:row>
                <xdr:rowOff>104775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30</xdr:row>
                <xdr:rowOff>19050</xdr:rowOff>
              </from>
              <to>
                <xdr:col>1</xdr:col>
                <xdr:colOff>1257300</xdr:colOff>
                <xdr:row>32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4</xdr:col>
                <xdr:colOff>0</xdr:colOff>
                <xdr:row>8</xdr:row>
                <xdr:rowOff>9525</xdr:rowOff>
              </from>
              <to>
                <xdr:col>5</xdr:col>
                <xdr:colOff>38100</xdr:colOff>
                <xdr:row>9</xdr:row>
                <xdr:rowOff>38100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2</xdr:col>
                <xdr:colOff>552450</xdr:colOff>
                <xdr:row>30</xdr:row>
                <xdr:rowOff>47625</xdr:rowOff>
              </from>
              <to>
                <xdr:col>5</xdr:col>
                <xdr:colOff>76200</xdr:colOff>
                <xdr:row>32</xdr:row>
                <xdr:rowOff>76200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22"/>
  <sheetViews>
    <sheetView zoomScaleNormal="80" workbookViewId="0">
      <selection activeCell="I24" sqref="I24"/>
    </sheetView>
  </sheetViews>
  <sheetFormatPr baseColWidth="10" defaultColWidth="6.7109375" defaultRowHeight="12.75" x14ac:dyDescent="0.2"/>
  <cols>
    <col min="1" max="1" width="11.42578125" style="10" customWidth="1"/>
    <col min="2" max="2" width="13" style="10" customWidth="1"/>
    <col min="3" max="6" width="14.7109375" style="10" customWidth="1"/>
    <col min="7" max="8" width="11.42578125" style="10" customWidth="1"/>
    <col min="9" max="16384" width="6.7109375" style="10"/>
  </cols>
  <sheetData>
    <row r="1" spans="1:7" ht="13.5" thickBot="1" x14ac:dyDescent="0.25">
      <c r="A1" s="82" t="s">
        <v>37</v>
      </c>
      <c r="B1" s="83"/>
      <c r="C1" s="83"/>
      <c r="D1" s="83"/>
      <c r="E1" s="83"/>
      <c r="F1" s="83"/>
      <c r="G1" s="84"/>
    </row>
    <row r="3" spans="1:7" ht="13.5" thickBot="1" x14ac:dyDescent="0.25"/>
    <row r="4" spans="1:7" ht="13.5" thickBot="1" x14ac:dyDescent="0.25">
      <c r="A4" s="79" t="s">
        <v>29</v>
      </c>
      <c r="B4" s="80"/>
      <c r="C4" s="80"/>
      <c r="D4" s="80"/>
      <c r="E4" s="80"/>
      <c r="F4" s="80"/>
      <c r="G4" s="81"/>
    </row>
    <row r="5" spans="1:7" ht="13.5" thickBot="1" x14ac:dyDescent="0.25">
      <c r="A5" s="35" t="s">
        <v>7</v>
      </c>
      <c r="B5" s="36" t="s">
        <v>30</v>
      </c>
      <c r="C5" s="35" t="s">
        <v>31</v>
      </c>
      <c r="D5" s="37" t="s">
        <v>32</v>
      </c>
      <c r="E5" s="38" t="s">
        <v>33</v>
      </c>
      <c r="F5" s="36" t="s">
        <v>34</v>
      </c>
      <c r="G5" s="39" t="s">
        <v>35</v>
      </c>
    </row>
    <row r="6" spans="1:7" x14ac:dyDescent="0.2">
      <c r="A6" s="40" t="s">
        <v>14</v>
      </c>
      <c r="B6" s="43">
        <v>5</v>
      </c>
      <c r="C6" s="44">
        <v>0</v>
      </c>
      <c r="D6" s="45">
        <v>5</v>
      </c>
      <c r="E6" s="46">
        <v>1.9073486328125E-6</v>
      </c>
      <c r="F6" s="43">
        <v>5.0000019073486328</v>
      </c>
      <c r="G6" s="47">
        <v>1.9073486328125E-6</v>
      </c>
    </row>
    <row r="7" spans="1:7" x14ac:dyDescent="0.2">
      <c r="A7" s="41" t="s">
        <v>15</v>
      </c>
      <c r="B7" s="48">
        <v>2.1666666666666665</v>
      </c>
      <c r="C7" s="49">
        <v>5</v>
      </c>
      <c r="D7" s="50">
        <v>7.1666669845581055</v>
      </c>
      <c r="E7" s="51">
        <v>5.8333349227905273</v>
      </c>
      <c r="F7" s="48">
        <v>8.0000019073486328</v>
      </c>
      <c r="G7" s="52">
        <v>0.83333492279052734</v>
      </c>
    </row>
    <row r="8" spans="1:7" x14ac:dyDescent="0.2">
      <c r="A8" s="41" t="s">
        <v>16</v>
      </c>
      <c r="B8" s="48">
        <v>3</v>
      </c>
      <c r="C8" s="49">
        <v>5</v>
      </c>
      <c r="D8" s="50">
        <v>8</v>
      </c>
      <c r="E8" s="51">
        <v>5.0000019073486328</v>
      </c>
      <c r="F8" s="48">
        <v>8.0000019073486328</v>
      </c>
      <c r="G8" s="52">
        <v>1.9073486328125E-6</v>
      </c>
    </row>
    <row r="9" spans="1:7" x14ac:dyDescent="0.2">
      <c r="A9" s="41" t="s">
        <v>17</v>
      </c>
      <c r="B9" s="48">
        <v>5.333333333333333</v>
      </c>
      <c r="C9" s="49">
        <v>5</v>
      </c>
      <c r="D9" s="50">
        <v>10.333333969116211</v>
      </c>
      <c r="E9" s="51">
        <v>5.6666679382324219</v>
      </c>
      <c r="F9" s="48">
        <v>11.000001907348633</v>
      </c>
      <c r="G9" s="52">
        <v>0.66666793823242188</v>
      </c>
    </row>
    <row r="10" spans="1:7" x14ac:dyDescent="0.2">
      <c r="A10" s="41" t="s">
        <v>18</v>
      </c>
      <c r="B10" s="48">
        <v>4</v>
      </c>
      <c r="C10" s="49">
        <v>8</v>
      </c>
      <c r="D10" s="50">
        <v>12</v>
      </c>
      <c r="E10" s="51">
        <v>8.0000019073486328</v>
      </c>
      <c r="F10" s="48">
        <v>12.000001907348633</v>
      </c>
      <c r="G10" s="52">
        <v>1.9073486328125E-6</v>
      </c>
    </row>
    <row r="11" spans="1:7" x14ac:dyDescent="0.2">
      <c r="A11" s="41" t="s">
        <v>19</v>
      </c>
      <c r="B11" s="48">
        <v>5</v>
      </c>
      <c r="C11" s="49">
        <v>10.333333969116211</v>
      </c>
      <c r="D11" s="50">
        <v>15.333333969116211</v>
      </c>
      <c r="E11" s="51">
        <v>11.000001907348633</v>
      </c>
      <c r="F11" s="48">
        <v>16.000001907348633</v>
      </c>
      <c r="G11" s="52">
        <v>0.66666793823242188</v>
      </c>
    </row>
    <row r="12" spans="1:7" x14ac:dyDescent="0.2">
      <c r="A12" s="41" t="s">
        <v>20</v>
      </c>
      <c r="B12" s="48">
        <v>4</v>
      </c>
      <c r="C12" s="49">
        <v>12</v>
      </c>
      <c r="D12" s="50">
        <v>16</v>
      </c>
      <c r="E12" s="51">
        <v>12.000001907348633</v>
      </c>
      <c r="F12" s="48">
        <v>16.000001907348633</v>
      </c>
      <c r="G12" s="52">
        <v>1.9073486328125E-6</v>
      </c>
    </row>
    <row r="13" spans="1:7" x14ac:dyDescent="0.2">
      <c r="A13" s="41" t="s">
        <v>21</v>
      </c>
      <c r="B13" s="48">
        <v>3</v>
      </c>
      <c r="C13" s="49">
        <v>12</v>
      </c>
      <c r="D13" s="50">
        <v>15</v>
      </c>
      <c r="E13" s="51">
        <v>13.000001907348633</v>
      </c>
      <c r="F13" s="48">
        <v>16.000001907348633</v>
      </c>
      <c r="G13" s="52">
        <v>1.0000019073486328</v>
      </c>
    </row>
    <row r="14" spans="1:7" x14ac:dyDescent="0.2">
      <c r="A14" s="41" t="s">
        <v>22</v>
      </c>
      <c r="B14" s="48">
        <v>3.1666666666666665</v>
      </c>
      <c r="C14" s="49">
        <v>16</v>
      </c>
      <c r="D14" s="50">
        <v>19.166666030883789</v>
      </c>
      <c r="E14" s="51">
        <v>16.833335876464844</v>
      </c>
      <c r="F14" s="48">
        <v>20.000001907348633</v>
      </c>
      <c r="G14" s="52">
        <v>0.83333587646484375</v>
      </c>
    </row>
    <row r="15" spans="1:7" x14ac:dyDescent="0.2">
      <c r="A15" s="41" t="s">
        <v>23</v>
      </c>
      <c r="B15" s="48">
        <v>6.166666666666667</v>
      </c>
      <c r="C15" s="49">
        <v>16</v>
      </c>
      <c r="D15" s="50">
        <v>22.166666030883789</v>
      </c>
      <c r="E15" s="51">
        <v>16.000001907348633</v>
      </c>
      <c r="F15" s="48">
        <v>22.166667938232422</v>
      </c>
      <c r="G15" s="52">
        <v>1.9073486328125E-6</v>
      </c>
    </row>
    <row r="16" spans="1:7" x14ac:dyDescent="0.2">
      <c r="A16" s="41" t="s">
        <v>24</v>
      </c>
      <c r="B16" s="48">
        <v>2.1666666666666665</v>
      </c>
      <c r="C16" s="49">
        <v>19.166666030883789</v>
      </c>
      <c r="D16" s="50">
        <v>21.333332061767578</v>
      </c>
      <c r="E16" s="51">
        <v>20.000001907348633</v>
      </c>
      <c r="F16" s="48">
        <v>22.166667938232422</v>
      </c>
      <c r="G16" s="52">
        <v>0.83333587646484375</v>
      </c>
    </row>
    <row r="17" spans="1:7" x14ac:dyDescent="0.2">
      <c r="A17" s="41" t="s">
        <v>25</v>
      </c>
      <c r="B17" s="48">
        <v>8.3333333333333339</v>
      </c>
      <c r="C17" s="49">
        <v>22.166666030883789</v>
      </c>
      <c r="D17" s="50">
        <v>30.5</v>
      </c>
      <c r="E17" s="51">
        <v>22.166666030883789</v>
      </c>
      <c r="F17" s="48">
        <v>30.5</v>
      </c>
      <c r="G17" s="52">
        <v>0</v>
      </c>
    </row>
    <row r="18" spans="1:7" x14ac:dyDescent="0.2">
      <c r="A18" s="41" t="s">
        <v>26</v>
      </c>
      <c r="B18" s="48">
        <v>0</v>
      </c>
      <c r="C18" s="49">
        <v>8</v>
      </c>
      <c r="D18" s="50">
        <v>8</v>
      </c>
      <c r="E18" s="51">
        <v>8.0000019073486328</v>
      </c>
      <c r="F18" s="48">
        <v>8.0000019073486328</v>
      </c>
      <c r="G18" s="52">
        <v>1.9073486328125E-6</v>
      </c>
    </row>
    <row r="19" spans="1:7" x14ac:dyDescent="0.2">
      <c r="A19" s="41" t="s">
        <v>27</v>
      </c>
      <c r="B19" s="48">
        <v>0</v>
      </c>
      <c r="C19" s="49">
        <v>8</v>
      </c>
      <c r="D19" s="50">
        <v>8</v>
      </c>
      <c r="E19" s="51">
        <v>11.000001907348633</v>
      </c>
      <c r="F19" s="48">
        <v>11.000001907348633</v>
      </c>
      <c r="G19" s="52">
        <v>3.0000019073486328</v>
      </c>
    </row>
    <row r="20" spans="1:7" ht="13.5" thickBot="1" x14ac:dyDescent="0.25">
      <c r="A20" s="42" t="s">
        <v>28</v>
      </c>
      <c r="B20" s="53">
        <v>0</v>
      </c>
      <c r="C20" s="54">
        <v>16</v>
      </c>
      <c r="D20" s="55">
        <v>16</v>
      </c>
      <c r="E20" s="56">
        <v>16.000001907348633</v>
      </c>
      <c r="F20" s="53">
        <v>16.000001907348633</v>
      </c>
      <c r="G20" s="57">
        <v>1.9073486328125E-6</v>
      </c>
    </row>
    <row r="21" spans="1:7" ht="13.5" thickBot="1" x14ac:dyDescent="0.25"/>
    <row r="22" spans="1:7" ht="13.5" thickBot="1" x14ac:dyDescent="0.25">
      <c r="A22" s="32" t="s">
        <v>36</v>
      </c>
      <c r="B22" s="33"/>
      <c r="C22" s="33"/>
      <c r="D22" s="34">
        <v>30.5</v>
      </c>
    </row>
  </sheetData>
  <mergeCells count="2">
    <mergeCell ref="A1:G1"/>
    <mergeCell ref="A4:G4"/>
  </mergeCells>
  <phoneticPr fontId="0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O24" sqref="O24"/>
    </sheetView>
  </sheetViews>
  <sheetFormatPr baseColWidth="10" defaultRowHeight="12.75" x14ac:dyDescent="0.2"/>
  <cols>
    <col min="2" max="13" width="8.7109375" customWidth="1"/>
  </cols>
  <sheetData>
    <row r="1" spans="1:13" x14ac:dyDescent="0.2">
      <c r="A1" s="3" t="s">
        <v>40</v>
      </c>
    </row>
    <row r="2" spans="1:13" ht="13.5" thickBot="1" x14ac:dyDescent="0.25"/>
    <row r="3" spans="1:13" ht="15.95" customHeight="1" thickBot="1" x14ac:dyDescent="0.25">
      <c r="A3" s="62" t="s">
        <v>41</v>
      </c>
      <c r="B3" s="60" t="s">
        <v>14</v>
      </c>
      <c r="C3" s="60" t="s">
        <v>15</v>
      </c>
      <c r="D3" s="60" t="s">
        <v>16</v>
      </c>
      <c r="E3" s="60" t="s">
        <v>17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  <c r="L3" s="60" t="s">
        <v>24</v>
      </c>
      <c r="M3" s="61" t="s">
        <v>25</v>
      </c>
    </row>
    <row r="4" spans="1:13" ht="15.75" x14ac:dyDescent="0.3">
      <c r="A4" s="63" t="s">
        <v>42</v>
      </c>
      <c r="B4" s="67">
        <f>Résultats!B6</f>
        <v>5</v>
      </c>
      <c r="C4" s="67">
        <f>Résultats!B7</f>
        <v>2.1666666666666665</v>
      </c>
      <c r="D4" s="67">
        <f>Résultats!B8</f>
        <v>3</v>
      </c>
      <c r="E4" s="67">
        <f>Résultats!B9</f>
        <v>5.333333333333333</v>
      </c>
      <c r="F4" s="67">
        <f>Résultats!B10</f>
        <v>4</v>
      </c>
      <c r="G4" s="67">
        <f>Résultats!B11</f>
        <v>5</v>
      </c>
      <c r="H4" s="67">
        <f>Résultats!B12</f>
        <v>4</v>
      </c>
      <c r="I4" s="67">
        <f>Résultats!B13</f>
        <v>3</v>
      </c>
      <c r="J4" s="67">
        <f>Résultats!B14</f>
        <v>3.1666666666666665</v>
      </c>
      <c r="K4" s="67">
        <f>Résultats!B15</f>
        <v>6.166666666666667</v>
      </c>
      <c r="L4" s="67">
        <f>Résultats!B16</f>
        <v>2.1666666666666665</v>
      </c>
      <c r="M4" s="68">
        <f>Résultats!B17</f>
        <v>8.3333333333333339</v>
      </c>
    </row>
    <row r="5" spans="1:13" ht="16.5" thickBot="1" x14ac:dyDescent="0.35">
      <c r="A5" s="64" t="s">
        <v>43</v>
      </c>
      <c r="B5" s="65">
        <f>(Données!$G15-Données!$E15)/6</f>
        <v>0.33333333333333331</v>
      </c>
      <c r="C5" s="65">
        <f>(Données!$G16-Données!$E16)/6</f>
        <v>0.16666666666666666</v>
      </c>
      <c r="D5" s="65">
        <f>(Données!$G17-Données!$E17)/6</f>
        <v>0</v>
      </c>
      <c r="E5" s="65">
        <f>(Données!$G18-Données!$E18)/6</f>
        <v>0.66666666666666663</v>
      </c>
      <c r="F5" s="65">
        <f>(Données!$G19-Données!$E19)/6</f>
        <v>0.33333333333333331</v>
      </c>
      <c r="G5" s="65">
        <f>(Données!$G20-Données!$E20)/6</f>
        <v>0.66666666666666663</v>
      </c>
      <c r="H5" s="65">
        <f>(Données!$G21-Données!$E21)/6</f>
        <v>0.33333333333333331</v>
      </c>
      <c r="I5" s="65">
        <f>(Données!$G22-Données!$E22)/6</f>
        <v>0.33333333333333331</v>
      </c>
      <c r="J5" s="65">
        <f>(Données!$G23-Données!$E23)/6</f>
        <v>0.5</v>
      </c>
      <c r="K5" s="65">
        <f>(Données!$G24-Données!$E24)/6</f>
        <v>1.1666666666666667</v>
      </c>
      <c r="L5" s="65">
        <f>(Données!$G25-Données!$E25)/6</f>
        <v>0.16666666666666666</v>
      </c>
      <c r="M5" s="66">
        <f>(Données!$G26-Données!$E26)/6</f>
        <v>1.3333333333333333</v>
      </c>
    </row>
    <row r="8" spans="1:13" x14ac:dyDescent="0.2">
      <c r="A8" s="3" t="s">
        <v>38</v>
      </c>
    </row>
    <row r="9" spans="1:13" ht="13.5" customHeight="1" x14ac:dyDescent="0.2">
      <c r="A9" s="58" t="s">
        <v>39</v>
      </c>
      <c r="B9" s="59">
        <f>B4+D4+F4+H4+K4+M4</f>
        <v>30.5</v>
      </c>
    </row>
    <row r="10" spans="1:13" x14ac:dyDescent="0.2">
      <c r="A10" s="58" t="s">
        <v>44</v>
      </c>
      <c r="B10" s="69">
        <f>B5^2+D5^2+F5^2+H5^2+K5^2+M5^2</f>
        <v>3.4722222222222223</v>
      </c>
    </row>
    <row r="11" spans="1:13" ht="15.75" x14ac:dyDescent="0.3">
      <c r="A11" s="70" t="s">
        <v>45</v>
      </c>
      <c r="B11" s="69">
        <f>B10^0.5</f>
        <v>1.8633899812498247</v>
      </c>
    </row>
    <row r="14" spans="1:13" x14ac:dyDescent="0.2">
      <c r="A14" s="3" t="s">
        <v>46</v>
      </c>
      <c r="C14" s="58" t="s">
        <v>47</v>
      </c>
      <c r="D14" s="71">
        <f>1-NORMDIST(33,B9,B11,1)</f>
        <v>8.9856247439499937E-2</v>
      </c>
    </row>
    <row r="17" spans="1:4" x14ac:dyDescent="0.2">
      <c r="A17" s="3" t="s">
        <v>48</v>
      </c>
      <c r="C17" s="58" t="s">
        <v>49</v>
      </c>
      <c r="D17" s="71">
        <f>NORMDIST(29,B9,B11,1)</f>
        <v>0.21041432026748497</v>
      </c>
    </row>
    <row r="20" spans="1:4" x14ac:dyDescent="0.2">
      <c r="A20" s="3" t="s">
        <v>50</v>
      </c>
      <c r="C20" s="58" t="s">
        <v>51</v>
      </c>
      <c r="D20" s="71">
        <f>1-D14-D17</f>
        <v>0.6997294322930151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Résultats</vt:lpstr>
      <vt:lpstr>Prob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ExRév75-2.xlsx</dc:title>
  <dc:subject>PERT-2</dc:subject>
  <dc:creator>Nobert, Ouellet, Parent</dc:creator>
  <dc:description>Méthodes d'optimisation pour la gestion,
Nobert, Ouellet, Parent,
Cheneliere, 2016,
section 7.5, exercice de révision 2</dc:description>
  <cp:lastModifiedBy>Roch Ouellet</cp:lastModifiedBy>
  <cp:lastPrinted>2008-02-26T16:17:08Z</cp:lastPrinted>
  <dcterms:created xsi:type="dcterms:W3CDTF">2007-04-20T16:37:32Z</dcterms:created>
  <dcterms:modified xsi:type="dcterms:W3CDTF">2015-11-25T19:26:05Z</dcterms:modified>
</cp:coreProperties>
</file>