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a" sheetId="3" r:id="rId1"/>
    <sheet name="Mx" sheetId="4" r:id="rId2"/>
  </sheets>
  <definedNames>
    <definedName name="cj" localSheetId="0">Ma!$B$10:$V$10</definedName>
    <definedName name="cj" localSheetId="1">Mx!$B$10:$O$10</definedName>
    <definedName name="m" localSheetId="0">Ma!$B$5</definedName>
    <definedName name="m" localSheetId="1">Mx!$B$5</definedName>
    <definedName name="n" localSheetId="0">Ma!$C$5</definedName>
    <definedName name="n" localSheetId="1">Mx!$C$5</definedName>
    <definedName name="solver_adj" localSheetId="0" hidden="1">Ma!$B$38:$V$38</definedName>
    <definedName name="solver_adj" localSheetId="1" hidden="1">Mx!$B$31:$O$31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Ma!$W$13:$W$19</definedName>
    <definedName name="solver_lhs1" localSheetId="1" hidden="1">Mx!$P$13:$P$15</definedName>
    <definedName name="solver_lhs10" localSheetId="0" hidden="1">Ma!$W$31</definedName>
    <definedName name="solver_lhs10" localSheetId="1" hidden="1">Mx!$P$25:$P$27</definedName>
    <definedName name="solver_lhs11" localSheetId="0" hidden="1">Ma!$W$32:$W$34</definedName>
    <definedName name="solver_lhs11" localSheetId="1" hidden="1">Mx!$P$25:$P$27</definedName>
    <definedName name="solver_lhs2" localSheetId="0" hidden="1">Ma!$W$20:$W$22</definedName>
    <definedName name="solver_lhs2" localSheetId="1" hidden="1">Mx!$P$16</definedName>
    <definedName name="solver_lhs3" localSheetId="0" hidden="1">Ma!$W$23</definedName>
    <definedName name="solver_lhs3" localSheetId="1" hidden="1">Mx!$P$17</definedName>
    <definedName name="solver_lhs4" localSheetId="0" hidden="1">Ma!$W$24</definedName>
    <definedName name="solver_lhs4" localSheetId="1" hidden="1">Mx!$P$18</definedName>
    <definedName name="solver_lhs5" localSheetId="0" hidden="1">Ma!$W$25</definedName>
    <definedName name="solver_lhs5" localSheetId="1" hidden="1">Mx!$P$19</definedName>
    <definedName name="solver_lhs6" localSheetId="0" hidden="1">Ma!$W$26</definedName>
    <definedName name="solver_lhs6" localSheetId="1" hidden="1">Mx!$P$20</definedName>
    <definedName name="solver_lhs7" localSheetId="0" hidden="1">Ma!$W$27</definedName>
    <definedName name="solver_lhs7" localSheetId="1" hidden="1">Mx!$P$21:$P$22</definedName>
    <definedName name="solver_lhs8" localSheetId="0" hidden="1">Ma!$W$28:$W$29</definedName>
    <definedName name="solver_lhs8" localSheetId="1" hidden="1">Mx!$P$23</definedName>
    <definedName name="solver_lhs9" localSheetId="0" hidden="1">Ma!$W$30</definedName>
    <definedName name="solver_lhs9" localSheetId="1" hidden="1">Mx!$P$24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11</definedName>
    <definedName name="solver_num" localSheetId="1" hidden="1">10</definedName>
    <definedName name="solver_nwt" localSheetId="0" hidden="1">1</definedName>
    <definedName name="solver_nwt" localSheetId="1" hidden="1">1</definedName>
    <definedName name="solver_opt" localSheetId="0" hidden="1">Ma!$W$10</definedName>
    <definedName name="solver_opt" localSheetId="1" hidden="1">Mx!$P$10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1</definedName>
    <definedName name="solver_rel10" localSheetId="0" hidden="1">2</definedName>
    <definedName name="solver_rel10" localSheetId="1" hidden="1">3</definedName>
    <definedName name="solver_rel11" localSheetId="0" hidden="1">3</definedName>
    <definedName name="solver_rel11" localSheetId="1" hidden="1">3</definedName>
    <definedName name="solver_rel2" localSheetId="0" hidden="1">1</definedName>
    <definedName name="solver_rel2" localSheetId="1" hidden="1">3</definedName>
    <definedName name="solver_rel3" localSheetId="0" hidden="1">3</definedName>
    <definedName name="solver_rel3" localSheetId="1" hidden="1">2</definedName>
    <definedName name="solver_rel4" localSheetId="0" hidden="1">2</definedName>
    <definedName name="solver_rel4" localSheetId="1" hidden="1">3</definedName>
    <definedName name="solver_rel5" localSheetId="0" hidden="1">3</definedName>
    <definedName name="solver_rel5" localSheetId="1" hidden="1">1</definedName>
    <definedName name="solver_rel6" localSheetId="0" hidden="1">1</definedName>
    <definedName name="solver_rel6" localSheetId="1" hidden="1">3</definedName>
    <definedName name="solver_rel7" localSheetId="0" hidden="1">3</definedName>
    <definedName name="solver_rel7" localSheetId="1" hidden="1">1</definedName>
    <definedName name="solver_rel8" localSheetId="0" hidden="1">1</definedName>
    <definedName name="solver_rel8" localSheetId="1" hidden="1">3</definedName>
    <definedName name="solver_rel9" localSheetId="0" hidden="1">3</definedName>
    <definedName name="solver_rel9" localSheetId="1" hidden="1">2</definedName>
    <definedName name="solver_rhs1" localSheetId="0" hidden="1">Ma!$Y$13:$Y$19</definedName>
    <definedName name="solver_rhs1" localSheetId="1" hidden="1">Mx!$R$13:$R$15</definedName>
    <definedName name="solver_rhs10" localSheetId="0" hidden="1">Ma!$Y$31</definedName>
    <definedName name="solver_rhs10" localSheetId="1" hidden="1">Mx!$R$25:$R$27</definedName>
    <definedName name="solver_rhs11" localSheetId="0" hidden="1">Ma!$Y$32:$Y$34</definedName>
    <definedName name="solver_rhs11" localSheetId="1" hidden="1">Mx!$R$25:$R$27</definedName>
    <definedName name="solver_rhs2" localSheetId="0" hidden="1">Ma!$Y$20:$Y$22</definedName>
    <definedName name="solver_rhs2" localSheetId="1" hidden="1">Mx!$R$16</definedName>
    <definedName name="solver_rhs3" localSheetId="0" hidden="1">Ma!$Y$23</definedName>
    <definedName name="solver_rhs3" localSheetId="1" hidden="1">Mx!$R$17</definedName>
    <definedName name="solver_rhs4" localSheetId="0" hidden="1">Ma!$Y$24</definedName>
    <definedName name="solver_rhs4" localSheetId="1" hidden="1">Mx!$R$18</definedName>
    <definedName name="solver_rhs5" localSheetId="0" hidden="1">Ma!$Y$25</definedName>
    <definedName name="solver_rhs5" localSheetId="1" hidden="1">Mx!$R$19</definedName>
    <definedName name="solver_rhs6" localSheetId="0" hidden="1">Ma!$Y$26</definedName>
    <definedName name="solver_rhs6" localSheetId="1" hidden="1">Mx!$R$20</definedName>
    <definedName name="solver_rhs7" localSheetId="0" hidden="1">Ma!$Y$27</definedName>
    <definedName name="solver_rhs7" localSheetId="1" hidden="1">Mx!$R$21:$R$22</definedName>
    <definedName name="solver_rhs8" localSheetId="0" hidden="1">Ma!$Y$28:$Y$29</definedName>
    <definedName name="solver_rhs8" localSheetId="1" hidden="1">Mx!$R$23</definedName>
    <definedName name="solver_rhs9" localSheetId="0" hidden="1">Ma!$Y$30</definedName>
    <definedName name="solver_rhs9" localSheetId="1" hidden="1">Mx!$R$24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Ma!$B$38:$V$38</definedName>
    <definedName name="xj" localSheetId="1">Mx!$B$31:$O$31</definedName>
    <definedName name="z" localSheetId="0">Ma!$W$10</definedName>
    <definedName name="z" localSheetId="1">Mx!$P$10</definedName>
  </definedNames>
  <calcPr calcId="152511" calcOnSave="0"/>
</workbook>
</file>

<file path=xl/calcChain.xml><?xml version="1.0" encoding="utf-8"?>
<calcChain xmlns="http://schemas.openxmlformats.org/spreadsheetml/2006/main">
  <c r="P10" i="4" l="1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4" i="3"/>
  <c r="W33" i="3"/>
  <c r="W14" i="3"/>
  <c r="W13" i="3"/>
  <c r="W10" i="3"/>
</calcChain>
</file>

<file path=xl/sharedStrings.xml><?xml version="1.0" encoding="utf-8"?>
<sst xmlns="http://schemas.openxmlformats.org/spreadsheetml/2006/main" count="131" uniqueCount="60">
  <si>
    <t>Problème de maximisation</t>
  </si>
  <si>
    <t>Disp A</t>
  </si>
  <si>
    <t>Disp B</t>
  </si>
  <si>
    <t>&lt;=</t>
  </si>
  <si>
    <t>&gt;=</t>
  </si>
  <si>
    <t>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</si>
  <si>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</si>
  <si>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</si>
  <si>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</si>
  <si>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</si>
  <si>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</si>
  <si>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</si>
  <si>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</si>
  <si>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</si>
  <si>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</si>
  <si>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>yA</t>
  </si>
  <si>
    <t>yB</t>
  </si>
  <si>
    <t>yC</t>
  </si>
  <si>
    <t>xAV</t>
  </si>
  <si>
    <t>xA1</t>
  </si>
  <si>
    <t>xA2</t>
  </si>
  <si>
    <t>xA4</t>
  </si>
  <si>
    <t>xBV</t>
  </si>
  <si>
    <t>xB1</t>
  </si>
  <si>
    <t>xB2</t>
  </si>
  <si>
    <t>xB3</t>
  </si>
  <si>
    <t>xB4</t>
  </si>
  <si>
    <t>xCV</t>
  </si>
  <si>
    <t>xC1</t>
  </si>
  <si>
    <t>xC2</t>
  </si>
  <si>
    <t>xC3</t>
  </si>
  <si>
    <t>xC4</t>
  </si>
  <si>
    <t>x1</t>
  </si>
  <si>
    <t>x2</t>
  </si>
  <si>
    <t>x3</t>
  </si>
  <si>
    <t>x4</t>
  </si>
  <si>
    <t>Défn yA</t>
  </si>
  <si>
    <t>Défn yB</t>
  </si>
  <si>
    <t>Défn yC</t>
  </si>
  <si>
    <t>Défn x1</t>
  </si>
  <si>
    <t>Défn x2</t>
  </si>
  <si>
    <t>Défn x3</t>
  </si>
  <si>
    <t>Défn x4</t>
  </si>
  <si>
    <t>Disp yA</t>
  </si>
  <si>
    <t>Disp yB</t>
  </si>
  <si>
    <t>Disp yC</t>
  </si>
  <si>
    <t>Prop A-M1</t>
  </si>
  <si>
    <t>Prop B-M1</t>
  </si>
  <si>
    <t>Prop C-M1</t>
  </si>
  <si>
    <t>Prop A-M2</t>
  </si>
  <si>
    <t>Prop B-M2</t>
  </si>
  <si>
    <t>Prop C-M2</t>
  </si>
  <si>
    <t>Prop B-M3</t>
  </si>
  <si>
    <t>Prop C-M3</t>
  </si>
  <si>
    <t>Prop A-M4</t>
  </si>
  <si>
    <t>Prop B-M4</t>
  </si>
  <si>
    <t>Prop C-M4</t>
  </si>
  <si>
    <t>Mélange 2</t>
  </si>
  <si>
    <t>Disp C</t>
  </si>
  <si>
    <t>MOG2-20  Les mélanges de 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</si>
</sst>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" fontId="6" fillId="2" borderId="3" xfId="0" applyNumberFormat="1" applyFont="1" applyFill="1" applyBorder="1"/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activeCell="AA40" sqref="AA40"/>
    </sheetView>
  </sheetViews>
  <sheetFormatPr baseColWidth="10" defaultRowHeight="12.75" x14ac:dyDescent="0.2"/>
  <cols>
    <col min="1" max="1" width="30.140625" customWidth="1"/>
    <col min="2" max="22" width="7.28515625" customWidth="1"/>
    <col min="23" max="23" width="10.140625" customWidth="1"/>
    <col min="24" max="24" width="5.42578125" customWidth="1"/>
    <col min="25" max="25" width="6.42578125" customWidth="1"/>
  </cols>
  <sheetData>
    <row r="1" spans="1:26" ht="15.75" x14ac:dyDescent="0.25">
      <c r="A1" s="10" t="s">
        <v>59</v>
      </c>
    </row>
    <row r="3" spans="1:26" x14ac:dyDescent="0.2">
      <c r="A3" s="2" t="s">
        <v>0</v>
      </c>
    </row>
    <row r="5" spans="1:26" x14ac:dyDescent="0.2">
      <c r="A5" s="1" t="s">
        <v>14</v>
      </c>
      <c r="B5">
        <v>22</v>
      </c>
      <c r="C5">
        <v>21</v>
      </c>
    </row>
    <row r="8" spans="1:26" x14ac:dyDescent="0.2">
      <c r="A8" s="1" t="s">
        <v>6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  <c r="P8" s="5" t="s">
        <v>29</v>
      </c>
      <c r="Q8" s="5" t="s">
        <v>30</v>
      </c>
      <c r="R8" s="5" t="s">
        <v>31</v>
      </c>
      <c r="S8" s="5" t="s">
        <v>32</v>
      </c>
      <c r="T8" s="5" t="s">
        <v>33</v>
      </c>
      <c r="U8" s="5" t="s">
        <v>34</v>
      </c>
      <c r="V8" s="5" t="s">
        <v>35</v>
      </c>
      <c r="W8" s="11" t="s">
        <v>11</v>
      </c>
      <c r="X8" s="12" t="s">
        <v>12</v>
      </c>
      <c r="Y8" s="11" t="s">
        <v>13</v>
      </c>
      <c r="Z8" s="3"/>
    </row>
    <row r="10" spans="1:26" ht="14.25" x14ac:dyDescent="0.25">
      <c r="A10" s="1" t="s">
        <v>8</v>
      </c>
      <c r="B10" s="14">
        <v>-1.5</v>
      </c>
      <c r="C10" s="15">
        <v>-2</v>
      </c>
      <c r="D10" s="15">
        <v>-3.25</v>
      </c>
      <c r="E10" s="15">
        <v>1.75</v>
      </c>
      <c r="F10" s="15">
        <v>0</v>
      </c>
      <c r="G10" s="15">
        <v>0</v>
      </c>
      <c r="H10" s="15">
        <v>0</v>
      </c>
      <c r="I10" s="15">
        <v>2.25</v>
      </c>
      <c r="J10" s="15">
        <v>0</v>
      </c>
      <c r="K10" s="15">
        <v>0</v>
      </c>
      <c r="L10" s="15">
        <v>0</v>
      </c>
      <c r="M10" s="15">
        <v>0</v>
      </c>
      <c r="N10" s="15">
        <v>3.3</v>
      </c>
      <c r="O10" s="15">
        <v>0</v>
      </c>
      <c r="P10" s="15">
        <v>0</v>
      </c>
      <c r="Q10" s="15">
        <v>0</v>
      </c>
      <c r="R10" s="15">
        <v>0</v>
      </c>
      <c r="S10" s="15">
        <v>2.5</v>
      </c>
      <c r="T10" s="15">
        <v>3.25</v>
      </c>
      <c r="U10" s="15">
        <v>3.85</v>
      </c>
      <c r="V10" s="16">
        <v>2.65</v>
      </c>
      <c r="W10" s="28">
        <f>SUMPRODUCT(cj,xj)</f>
        <v>1413.75</v>
      </c>
    </row>
    <row r="11" spans="1:26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x14ac:dyDescent="0.2">
      <c r="A12" s="1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x14ac:dyDescent="0.2">
      <c r="A13" t="s">
        <v>36</v>
      </c>
      <c r="B13" s="17">
        <v>-1</v>
      </c>
      <c r="C13" s="18">
        <v>0</v>
      </c>
      <c r="D13" s="18">
        <v>0</v>
      </c>
      <c r="E13" s="18">
        <v>1</v>
      </c>
      <c r="F13" s="18">
        <v>1</v>
      </c>
      <c r="G13" s="18">
        <v>1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9">
        <v>0</v>
      </c>
      <c r="W13" s="29">
        <f t="shared" ref="W13:W34" si="0">SUMPRODUCT(B13:V13,xj)</f>
        <v>3.7895612573872014E-14</v>
      </c>
      <c r="X13" s="25" t="s">
        <v>5</v>
      </c>
      <c r="Y13" s="19">
        <v>0</v>
      </c>
    </row>
    <row r="14" spans="1:26" x14ac:dyDescent="0.2">
      <c r="A14" t="s">
        <v>37</v>
      </c>
      <c r="B14" s="20">
        <v>0</v>
      </c>
      <c r="C14" s="3">
        <v>-1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21">
        <v>0</v>
      </c>
      <c r="W14" s="30">
        <f t="shared" si="0"/>
        <v>-5.6843418860808015E-14</v>
      </c>
      <c r="X14" s="26" t="s">
        <v>5</v>
      </c>
      <c r="Y14" s="21">
        <v>0</v>
      </c>
    </row>
    <row r="15" spans="1:26" x14ac:dyDescent="0.2">
      <c r="A15" t="s">
        <v>38</v>
      </c>
      <c r="B15" s="20">
        <v>0</v>
      </c>
      <c r="C15" s="3">
        <v>0</v>
      </c>
      <c r="D15" s="3">
        <v>-1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0</v>
      </c>
      <c r="T15" s="3">
        <v>0</v>
      </c>
      <c r="U15" s="3">
        <v>0</v>
      </c>
      <c r="V15" s="21">
        <v>0</v>
      </c>
      <c r="W15" s="30">
        <f t="shared" si="0"/>
        <v>0</v>
      </c>
      <c r="X15" s="26" t="s">
        <v>5</v>
      </c>
      <c r="Y15" s="21">
        <v>0</v>
      </c>
    </row>
    <row r="16" spans="1:26" x14ac:dyDescent="0.2">
      <c r="A16" t="s">
        <v>39</v>
      </c>
      <c r="B16" s="20">
        <v>0</v>
      </c>
      <c r="C16" s="3">
        <v>0</v>
      </c>
      <c r="D16" s="3">
        <v>0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-1</v>
      </c>
      <c r="T16" s="3">
        <v>0</v>
      </c>
      <c r="U16" s="3">
        <v>0</v>
      </c>
      <c r="V16" s="21">
        <v>0</v>
      </c>
      <c r="W16" s="30">
        <f t="shared" si="0"/>
        <v>0</v>
      </c>
      <c r="X16" s="26" t="s">
        <v>5</v>
      </c>
      <c r="Y16" s="21">
        <v>0</v>
      </c>
    </row>
    <row r="17" spans="1:25" x14ac:dyDescent="0.2">
      <c r="A17" t="s">
        <v>40</v>
      </c>
      <c r="B17" s="20">
        <v>0</v>
      </c>
      <c r="C17" s="3">
        <v>0</v>
      </c>
      <c r="D17" s="3">
        <v>0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-1</v>
      </c>
      <c r="U17" s="3">
        <v>0</v>
      </c>
      <c r="V17" s="21">
        <v>0</v>
      </c>
      <c r="W17" s="30">
        <f t="shared" si="0"/>
        <v>-1.1368683772161603E-13</v>
      </c>
      <c r="X17" s="26" t="s">
        <v>5</v>
      </c>
      <c r="Y17" s="21">
        <v>0</v>
      </c>
    </row>
    <row r="18" spans="1:25" x14ac:dyDescent="0.2">
      <c r="A18" t="s">
        <v>41</v>
      </c>
      <c r="B18" s="20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-1</v>
      </c>
      <c r="V18" s="21">
        <v>0</v>
      </c>
      <c r="W18" s="30">
        <f t="shared" si="0"/>
        <v>5.6843418860808015E-14</v>
      </c>
      <c r="X18" s="26" t="s">
        <v>5</v>
      </c>
      <c r="Y18" s="21">
        <v>0</v>
      </c>
    </row>
    <row r="19" spans="1:25" x14ac:dyDescent="0.2">
      <c r="A19" t="s">
        <v>42</v>
      </c>
      <c r="B19" s="20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1</v>
      </c>
      <c r="S19" s="3">
        <v>0</v>
      </c>
      <c r="T19" s="3">
        <v>0</v>
      </c>
      <c r="U19" s="3">
        <v>0</v>
      </c>
      <c r="V19" s="21">
        <v>-1</v>
      </c>
      <c r="W19" s="30">
        <f t="shared" si="0"/>
        <v>-2.8421709430403995E-14</v>
      </c>
      <c r="X19" s="26" t="s">
        <v>5</v>
      </c>
      <c r="Y19" s="21">
        <v>0</v>
      </c>
    </row>
    <row r="20" spans="1:25" x14ac:dyDescent="0.2">
      <c r="A20" t="s">
        <v>43</v>
      </c>
      <c r="B20" s="20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21">
        <v>0</v>
      </c>
      <c r="W20" s="30">
        <f t="shared" si="0"/>
        <v>350</v>
      </c>
      <c r="X20" s="26" t="s">
        <v>3</v>
      </c>
      <c r="Y20" s="21">
        <v>350</v>
      </c>
    </row>
    <row r="21" spans="1:25" x14ac:dyDescent="0.2">
      <c r="A21" t="s">
        <v>44</v>
      </c>
      <c r="B21" s="20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21">
        <v>0</v>
      </c>
      <c r="W21" s="30">
        <f t="shared" si="0"/>
        <v>425</v>
      </c>
      <c r="X21" s="26" t="s">
        <v>3</v>
      </c>
      <c r="Y21" s="21">
        <v>425</v>
      </c>
    </row>
    <row r="22" spans="1:25" x14ac:dyDescent="0.2">
      <c r="A22" t="s">
        <v>45</v>
      </c>
      <c r="B22" s="20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21">
        <v>0</v>
      </c>
      <c r="W22" s="30">
        <f t="shared" si="0"/>
        <v>375</v>
      </c>
      <c r="X22" s="26" t="s">
        <v>3</v>
      </c>
      <c r="Y22" s="21">
        <v>375</v>
      </c>
    </row>
    <row r="23" spans="1:25" x14ac:dyDescent="0.2">
      <c r="A23" t="s">
        <v>46</v>
      </c>
      <c r="B23" s="20">
        <v>0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-0.3</v>
      </c>
      <c r="T23" s="3">
        <v>0</v>
      </c>
      <c r="U23" s="3">
        <v>0</v>
      </c>
      <c r="V23" s="21">
        <v>0</v>
      </c>
      <c r="W23" s="30">
        <f t="shared" si="0"/>
        <v>0</v>
      </c>
      <c r="X23" s="26" t="s">
        <v>4</v>
      </c>
      <c r="Y23" s="21">
        <v>0</v>
      </c>
    </row>
    <row r="24" spans="1:25" x14ac:dyDescent="0.2">
      <c r="A24" t="s">
        <v>47</v>
      </c>
      <c r="B24" s="20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-0.25</v>
      </c>
      <c r="T24" s="3">
        <v>0</v>
      </c>
      <c r="U24" s="3">
        <v>0</v>
      </c>
      <c r="V24" s="21">
        <v>0</v>
      </c>
      <c r="W24" s="30">
        <f t="shared" si="0"/>
        <v>0</v>
      </c>
      <c r="X24" s="26" t="s">
        <v>5</v>
      </c>
      <c r="Y24" s="21">
        <v>0</v>
      </c>
    </row>
    <row r="25" spans="1:25" x14ac:dyDescent="0.2">
      <c r="A25" t="s">
        <v>48</v>
      </c>
      <c r="B25" s="20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-0.2</v>
      </c>
      <c r="T25" s="3">
        <v>0</v>
      </c>
      <c r="U25" s="3">
        <v>0</v>
      </c>
      <c r="V25" s="21">
        <v>0</v>
      </c>
      <c r="W25" s="30">
        <f t="shared" si="0"/>
        <v>0</v>
      </c>
      <c r="X25" s="26" t="s">
        <v>4</v>
      </c>
      <c r="Y25" s="21">
        <v>0</v>
      </c>
    </row>
    <row r="26" spans="1:25" x14ac:dyDescent="0.2">
      <c r="A26" t="s">
        <v>49</v>
      </c>
      <c r="B26" s="20">
        <v>0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-0.5</v>
      </c>
      <c r="U26" s="3">
        <v>0</v>
      </c>
      <c r="V26" s="21">
        <v>0</v>
      </c>
      <c r="W26" s="30">
        <f t="shared" si="0"/>
        <v>-5.6843418860808015E-14</v>
      </c>
      <c r="X26" s="26" t="s">
        <v>3</v>
      </c>
      <c r="Y26" s="21">
        <v>0</v>
      </c>
    </row>
    <row r="27" spans="1:25" x14ac:dyDescent="0.2">
      <c r="A27" t="s">
        <v>50</v>
      </c>
      <c r="B27" s="20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-0.32</v>
      </c>
      <c r="U27" s="3">
        <v>0</v>
      </c>
      <c r="V27" s="21">
        <v>0</v>
      </c>
      <c r="W27" s="30">
        <f t="shared" si="0"/>
        <v>126.00000000000003</v>
      </c>
      <c r="X27" s="26" t="s">
        <v>4</v>
      </c>
      <c r="Y27" s="21">
        <v>0</v>
      </c>
    </row>
    <row r="28" spans="1:25" x14ac:dyDescent="0.2">
      <c r="A28" t="s">
        <v>51</v>
      </c>
      <c r="B28" s="20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3">
        <v>0</v>
      </c>
      <c r="T28" s="3">
        <v>-0.36</v>
      </c>
      <c r="U28" s="3">
        <v>0</v>
      </c>
      <c r="V28" s="21">
        <v>0</v>
      </c>
      <c r="W28" s="30">
        <f t="shared" si="0"/>
        <v>-252.00000000000003</v>
      </c>
      <c r="X28" s="26" t="s">
        <v>3</v>
      </c>
      <c r="Y28" s="21">
        <v>0</v>
      </c>
    </row>
    <row r="29" spans="1:25" x14ac:dyDescent="0.2">
      <c r="A29" t="s">
        <v>52</v>
      </c>
      <c r="B29" s="20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-0.4</v>
      </c>
      <c r="V29" s="21">
        <v>0</v>
      </c>
      <c r="W29" s="30">
        <f t="shared" si="0"/>
        <v>-105.00000000000006</v>
      </c>
      <c r="X29" s="26" t="s">
        <v>3</v>
      </c>
      <c r="Y29" s="21">
        <v>0</v>
      </c>
    </row>
    <row r="30" spans="1:25" x14ac:dyDescent="0.2">
      <c r="A30" t="s">
        <v>53</v>
      </c>
      <c r="B30" s="2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-0.25</v>
      </c>
      <c r="V30" s="21">
        <v>0</v>
      </c>
      <c r="W30" s="30">
        <f t="shared" si="0"/>
        <v>262.50000000000006</v>
      </c>
      <c r="X30" s="26" t="s">
        <v>4</v>
      </c>
      <c r="Y30" s="21">
        <v>0</v>
      </c>
    </row>
    <row r="31" spans="1:25" x14ac:dyDescent="0.2">
      <c r="A31" t="s">
        <v>54</v>
      </c>
      <c r="B31" s="20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21">
        <v>-0.4</v>
      </c>
      <c r="W31" s="30">
        <f t="shared" si="0"/>
        <v>1.136868377216161E-14</v>
      </c>
      <c r="X31" s="26" t="s">
        <v>5</v>
      </c>
      <c r="Y31" s="21">
        <v>0</v>
      </c>
    </row>
    <row r="32" spans="1:25" x14ac:dyDescent="0.2">
      <c r="A32" t="s">
        <v>55</v>
      </c>
      <c r="B32" s="20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21">
        <v>-0.1</v>
      </c>
      <c r="W32" s="30">
        <f t="shared" si="0"/>
        <v>-6.6317322004276011E-15</v>
      </c>
      <c r="X32" s="26" t="s">
        <v>4</v>
      </c>
      <c r="Y32" s="21">
        <v>0</v>
      </c>
    </row>
    <row r="33" spans="1:25" x14ac:dyDescent="0.2">
      <c r="A33" t="s">
        <v>56</v>
      </c>
      <c r="B33" s="20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21">
        <v>-0.3</v>
      </c>
      <c r="W33" s="31">
        <f t="shared" si="0"/>
        <v>-1.9895196601282801E-14</v>
      </c>
      <c r="X33" s="26" t="s">
        <v>4</v>
      </c>
      <c r="Y33" s="21">
        <v>0</v>
      </c>
    </row>
    <row r="34" spans="1:25" x14ac:dyDescent="0.2">
      <c r="A34" t="s">
        <v>57</v>
      </c>
      <c r="B34" s="22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-0.4</v>
      </c>
      <c r="T34" s="23">
        <v>0.6</v>
      </c>
      <c r="U34" s="23">
        <v>-0.4</v>
      </c>
      <c r="V34" s="24">
        <v>-0.4</v>
      </c>
      <c r="W34" s="32">
        <f t="shared" si="0"/>
        <v>240.00000000000009</v>
      </c>
      <c r="X34" s="27" t="s">
        <v>4</v>
      </c>
      <c r="Y34" s="24">
        <v>0</v>
      </c>
    </row>
    <row r="36" spans="1:25" x14ac:dyDescent="0.2">
      <c r="A36" s="1" t="s">
        <v>10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5" x14ac:dyDescent="0.2">
      <c r="X37" s="6"/>
    </row>
    <row r="38" spans="1:25" ht="14.25" x14ac:dyDescent="0.25">
      <c r="A38" s="1" t="s">
        <v>9</v>
      </c>
      <c r="B38" s="8">
        <v>350</v>
      </c>
      <c r="C38" s="9">
        <v>425</v>
      </c>
      <c r="D38" s="13">
        <v>375</v>
      </c>
      <c r="E38" s="13">
        <v>0</v>
      </c>
      <c r="F38" s="13">
        <v>0</v>
      </c>
      <c r="G38" s="13">
        <v>350</v>
      </c>
      <c r="H38" s="13">
        <v>3.7895612573872014E-14</v>
      </c>
      <c r="I38" s="13">
        <v>0</v>
      </c>
      <c r="J38" s="13">
        <v>0</v>
      </c>
      <c r="K38" s="13">
        <v>350.00000000000006</v>
      </c>
      <c r="L38" s="13">
        <v>74.999999999999886</v>
      </c>
      <c r="M38" s="13">
        <v>0</v>
      </c>
      <c r="N38" s="13">
        <v>0</v>
      </c>
      <c r="O38" s="13">
        <v>0</v>
      </c>
      <c r="P38" s="13">
        <v>0</v>
      </c>
      <c r="Q38" s="13">
        <v>375</v>
      </c>
      <c r="R38" s="13">
        <v>0</v>
      </c>
      <c r="S38" s="13">
        <v>0</v>
      </c>
      <c r="T38" s="13">
        <v>700.00000000000011</v>
      </c>
      <c r="U38" s="13">
        <v>449.99999999999983</v>
      </c>
      <c r="V38" s="13">
        <v>6.6317322004276009E-14</v>
      </c>
      <c r="X38" s="6"/>
      <c r="Y38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T33" sqref="T33"/>
    </sheetView>
  </sheetViews>
  <sheetFormatPr baseColWidth="10" defaultRowHeight="12.75" x14ac:dyDescent="0.2"/>
  <cols>
    <col min="1" max="1" width="30.140625" customWidth="1"/>
    <col min="2" max="15" width="7.28515625" customWidth="1"/>
    <col min="16" max="16" width="10.140625" customWidth="1"/>
    <col min="17" max="17" width="5.42578125" customWidth="1"/>
    <col min="18" max="18" width="6.42578125" customWidth="1"/>
  </cols>
  <sheetData>
    <row r="1" spans="1:19" ht="15.75" x14ac:dyDescent="0.25">
      <c r="A1" s="10" t="s">
        <v>59</v>
      </c>
    </row>
    <row r="3" spans="1:19" x14ac:dyDescent="0.2">
      <c r="A3" s="2" t="s">
        <v>0</v>
      </c>
    </row>
    <row r="5" spans="1:19" x14ac:dyDescent="0.2">
      <c r="A5" s="1" t="s">
        <v>14</v>
      </c>
      <c r="B5">
        <v>15</v>
      </c>
      <c r="C5">
        <v>14</v>
      </c>
    </row>
    <row r="8" spans="1:19" x14ac:dyDescent="0.2">
      <c r="A8" s="1" t="s">
        <v>6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11" t="s">
        <v>11</v>
      </c>
      <c r="Q8" s="12" t="s">
        <v>12</v>
      </c>
      <c r="R8" s="11" t="s">
        <v>13</v>
      </c>
      <c r="S8" s="3"/>
    </row>
    <row r="10" spans="1:19" ht="14.25" x14ac:dyDescent="0.25">
      <c r="A10" s="1" t="s">
        <v>8</v>
      </c>
      <c r="B10" s="14">
        <v>0.25</v>
      </c>
      <c r="C10" s="15">
        <v>1</v>
      </c>
      <c r="D10" s="15">
        <v>1.75</v>
      </c>
      <c r="E10" s="15">
        <v>1.1499999999999999</v>
      </c>
      <c r="F10" s="15">
        <v>0.25</v>
      </c>
      <c r="G10" s="15">
        <v>0.5</v>
      </c>
      <c r="H10" s="15">
        <v>1.25</v>
      </c>
      <c r="I10" s="15">
        <v>1.85</v>
      </c>
      <c r="J10" s="15">
        <v>0.65</v>
      </c>
      <c r="K10" s="15">
        <v>0.05</v>
      </c>
      <c r="L10" s="15">
        <v>-0.75</v>
      </c>
      <c r="M10" s="15">
        <v>0</v>
      </c>
      <c r="N10" s="15">
        <v>0.6</v>
      </c>
      <c r="O10" s="16">
        <v>-0.6</v>
      </c>
      <c r="P10" s="28">
        <f>SUMPRODUCT(cj,xj)</f>
        <v>1413.7500000000002</v>
      </c>
    </row>
    <row r="12" spans="1:19" x14ac:dyDescent="0.2">
      <c r="A12" s="1" t="s">
        <v>7</v>
      </c>
    </row>
    <row r="13" spans="1:19" x14ac:dyDescent="0.2">
      <c r="A13" t="s">
        <v>1</v>
      </c>
      <c r="B13" s="17">
        <v>1</v>
      </c>
      <c r="C13" s="18">
        <v>1</v>
      </c>
      <c r="D13" s="18">
        <v>1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9">
        <v>0</v>
      </c>
      <c r="P13" s="29">
        <f t="shared" ref="P13:P27" si="0">SUMPRODUCT(B13:O13,xj)</f>
        <v>350.00000000000023</v>
      </c>
      <c r="Q13" s="25" t="s">
        <v>3</v>
      </c>
      <c r="R13" s="19">
        <v>350</v>
      </c>
    </row>
    <row r="14" spans="1:19" x14ac:dyDescent="0.2">
      <c r="A14" t="s">
        <v>2</v>
      </c>
      <c r="B14" s="20">
        <v>0</v>
      </c>
      <c r="C14" s="3">
        <v>0</v>
      </c>
      <c r="D14" s="3">
        <v>0</v>
      </c>
      <c r="E14" s="3">
        <v>0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21">
        <v>0</v>
      </c>
      <c r="P14" s="30">
        <f t="shared" si="0"/>
        <v>425</v>
      </c>
      <c r="Q14" s="26" t="s">
        <v>3</v>
      </c>
      <c r="R14" s="21">
        <v>425</v>
      </c>
    </row>
    <row r="15" spans="1:19" x14ac:dyDescent="0.2">
      <c r="A15" t="s">
        <v>58</v>
      </c>
      <c r="B15" s="20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</v>
      </c>
      <c r="M15" s="3">
        <v>1</v>
      </c>
      <c r="N15" s="3">
        <v>1</v>
      </c>
      <c r="O15" s="21">
        <v>1</v>
      </c>
      <c r="P15" s="30">
        <f t="shared" si="0"/>
        <v>375.00000000000006</v>
      </c>
      <c r="Q15" s="26" t="s">
        <v>3</v>
      </c>
      <c r="R15" s="21">
        <v>375</v>
      </c>
    </row>
    <row r="16" spans="1:19" x14ac:dyDescent="0.2">
      <c r="A16" t="s">
        <v>46</v>
      </c>
      <c r="B16" s="20">
        <v>0</v>
      </c>
      <c r="C16" s="3">
        <v>0.7</v>
      </c>
      <c r="D16" s="3">
        <v>0</v>
      </c>
      <c r="E16" s="3">
        <v>0</v>
      </c>
      <c r="F16" s="3">
        <v>0</v>
      </c>
      <c r="G16" s="3">
        <v>-0.3</v>
      </c>
      <c r="H16" s="3">
        <v>0</v>
      </c>
      <c r="I16" s="3">
        <v>0</v>
      </c>
      <c r="J16" s="3">
        <v>0</v>
      </c>
      <c r="K16" s="3">
        <v>0</v>
      </c>
      <c r="L16" s="3">
        <v>-0.3</v>
      </c>
      <c r="M16" s="3">
        <v>0</v>
      </c>
      <c r="N16" s="3">
        <v>0</v>
      </c>
      <c r="O16" s="21">
        <v>0</v>
      </c>
      <c r="P16" s="30">
        <f t="shared" si="0"/>
        <v>0</v>
      </c>
      <c r="Q16" s="26" t="s">
        <v>4</v>
      </c>
      <c r="R16" s="21">
        <v>0</v>
      </c>
    </row>
    <row r="17" spans="1:18" x14ac:dyDescent="0.2">
      <c r="A17" t="s">
        <v>47</v>
      </c>
      <c r="B17" s="20">
        <v>0</v>
      </c>
      <c r="C17" s="3">
        <v>-0.25</v>
      </c>
      <c r="D17" s="3">
        <v>0</v>
      </c>
      <c r="E17" s="3">
        <v>0</v>
      </c>
      <c r="F17" s="3">
        <v>0</v>
      </c>
      <c r="G17" s="3">
        <v>0.75</v>
      </c>
      <c r="H17" s="3">
        <v>0</v>
      </c>
      <c r="I17" s="3">
        <v>0</v>
      </c>
      <c r="J17" s="3">
        <v>0</v>
      </c>
      <c r="K17" s="3">
        <v>0</v>
      </c>
      <c r="L17" s="3">
        <v>-0.25</v>
      </c>
      <c r="M17" s="3">
        <v>0</v>
      </c>
      <c r="N17" s="3">
        <v>0</v>
      </c>
      <c r="O17" s="21">
        <v>0</v>
      </c>
      <c r="P17" s="30">
        <f t="shared" si="0"/>
        <v>0</v>
      </c>
      <c r="Q17" s="26" t="s">
        <v>5</v>
      </c>
      <c r="R17" s="21">
        <v>0</v>
      </c>
    </row>
    <row r="18" spans="1:18" x14ac:dyDescent="0.2">
      <c r="A18" t="s">
        <v>48</v>
      </c>
      <c r="B18" s="20">
        <v>0</v>
      </c>
      <c r="C18" s="3">
        <v>-0.2</v>
      </c>
      <c r="D18" s="3">
        <v>0</v>
      </c>
      <c r="E18" s="3">
        <v>0</v>
      </c>
      <c r="F18" s="3">
        <v>0</v>
      </c>
      <c r="G18" s="3">
        <v>-0.2</v>
      </c>
      <c r="H18" s="3">
        <v>0</v>
      </c>
      <c r="I18" s="3">
        <v>0</v>
      </c>
      <c r="J18" s="3">
        <v>0</v>
      </c>
      <c r="K18" s="3">
        <v>0</v>
      </c>
      <c r="L18" s="3">
        <v>0.8</v>
      </c>
      <c r="M18" s="3">
        <v>0</v>
      </c>
      <c r="N18" s="3">
        <v>0</v>
      </c>
      <c r="O18" s="21">
        <v>0</v>
      </c>
      <c r="P18" s="30">
        <f t="shared" si="0"/>
        <v>0</v>
      </c>
      <c r="Q18" s="26" t="s">
        <v>4</v>
      </c>
      <c r="R18" s="21">
        <v>0</v>
      </c>
    </row>
    <row r="19" spans="1:18" x14ac:dyDescent="0.2">
      <c r="A19" t="s">
        <v>49</v>
      </c>
      <c r="B19" s="20">
        <v>0</v>
      </c>
      <c r="C19" s="3">
        <v>0</v>
      </c>
      <c r="D19" s="3">
        <v>0.5</v>
      </c>
      <c r="E19" s="3">
        <v>0</v>
      </c>
      <c r="F19" s="3">
        <v>0</v>
      </c>
      <c r="G19" s="3">
        <v>0</v>
      </c>
      <c r="H19" s="3">
        <v>-0.5</v>
      </c>
      <c r="I19" s="3">
        <v>0</v>
      </c>
      <c r="J19" s="3">
        <v>0</v>
      </c>
      <c r="K19" s="3">
        <v>0</v>
      </c>
      <c r="L19" s="3">
        <v>0</v>
      </c>
      <c r="M19" s="3">
        <v>-0.5</v>
      </c>
      <c r="N19" s="3">
        <v>0</v>
      </c>
      <c r="O19" s="21">
        <v>0</v>
      </c>
      <c r="P19" s="30">
        <f t="shared" si="0"/>
        <v>5.6843418860808015E-14</v>
      </c>
      <c r="Q19" s="26" t="s">
        <v>3</v>
      </c>
      <c r="R19" s="21">
        <v>0</v>
      </c>
    </row>
    <row r="20" spans="1:18" x14ac:dyDescent="0.2">
      <c r="A20" t="s">
        <v>50</v>
      </c>
      <c r="B20" s="20">
        <v>0</v>
      </c>
      <c r="C20" s="3">
        <v>0</v>
      </c>
      <c r="D20" s="3">
        <v>-0.32</v>
      </c>
      <c r="E20" s="3">
        <v>0</v>
      </c>
      <c r="F20" s="3">
        <v>0</v>
      </c>
      <c r="G20" s="3">
        <v>0</v>
      </c>
      <c r="H20" s="3">
        <v>0.68</v>
      </c>
      <c r="I20" s="3">
        <v>0</v>
      </c>
      <c r="J20" s="3">
        <v>0</v>
      </c>
      <c r="K20" s="3">
        <v>0</v>
      </c>
      <c r="L20" s="3">
        <v>0</v>
      </c>
      <c r="M20" s="3">
        <v>-0.32</v>
      </c>
      <c r="N20" s="3">
        <v>0</v>
      </c>
      <c r="O20" s="21">
        <v>0</v>
      </c>
      <c r="P20" s="30">
        <f t="shared" si="0"/>
        <v>126.00000000000001</v>
      </c>
      <c r="Q20" s="26" t="s">
        <v>4</v>
      </c>
      <c r="R20" s="21">
        <v>0</v>
      </c>
    </row>
    <row r="21" spans="1:18" x14ac:dyDescent="0.2">
      <c r="A21" t="s">
        <v>51</v>
      </c>
      <c r="B21" s="20">
        <v>0</v>
      </c>
      <c r="C21" s="3">
        <v>0</v>
      </c>
      <c r="D21" s="3">
        <v>-0.36</v>
      </c>
      <c r="E21" s="3">
        <v>0</v>
      </c>
      <c r="F21" s="3">
        <v>0</v>
      </c>
      <c r="G21" s="3">
        <v>0</v>
      </c>
      <c r="H21" s="3">
        <v>-0.36</v>
      </c>
      <c r="I21" s="3">
        <v>0</v>
      </c>
      <c r="J21" s="3">
        <v>0</v>
      </c>
      <c r="K21" s="3">
        <v>0</v>
      </c>
      <c r="L21" s="3">
        <v>0</v>
      </c>
      <c r="M21" s="3">
        <v>0.64</v>
      </c>
      <c r="N21" s="3">
        <v>0</v>
      </c>
      <c r="O21" s="21">
        <v>0</v>
      </c>
      <c r="P21" s="30">
        <f t="shared" si="0"/>
        <v>-252.00000000000011</v>
      </c>
      <c r="Q21" s="26" t="s">
        <v>3</v>
      </c>
      <c r="R21" s="21">
        <v>0</v>
      </c>
    </row>
    <row r="22" spans="1:18" x14ac:dyDescent="0.2">
      <c r="A22" t="s">
        <v>52</v>
      </c>
      <c r="B22" s="20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0.6</v>
      </c>
      <c r="J22" s="3">
        <v>0</v>
      </c>
      <c r="K22" s="3">
        <v>0</v>
      </c>
      <c r="L22" s="3">
        <v>0</v>
      </c>
      <c r="M22" s="3">
        <v>0</v>
      </c>
      <c r="N22" s="3">
        <v>-0.4</v>
      </c>
      <c r="O22" s="21">
        <v>0</v>
      </c>
      <c r="P22" s="30">
        <f t="shared" si="0"/>
        <v>-105.0000000000001</v>
      </c>
      <c r="Q22" s="26" t="s">
        <v>3</v>
      </c>
      <c r="R22" s="21">
        <v>0</v>
      </c>
    </row>
    <row r="23" spans="1:18" x14ac:dyDescent="0.2">
      <c r="A23" t="s">
        <v>53</v>
      </c>
      <c r="B23" s="20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-0.25</v>
      </c>
      <c r="J23" s="3">
        <v>0</v>
      </c>
      <c r="K23" s="3">
        <v>0</v>
      </c>
      <c r="L23" s="3">
        <v>0</v>
      </c>
      <c r="M23" s="3">
        <v>0</v>
      </c>
      <c r="N23" s="3">
        <v>0.75</v>
      </c>
      <c r="O23" s="21">
        <v>0</v>
      </c>
      <c r="P23" s="30">
        <f t="shared" si="0"/>
        <v>262.50000000000011</v>
      </c>
      <c r="Q23" s="26" t="s">
        <v>4</v>
      </c>
      <c r="R23" s="21">
        <v>0</v>
      </c>
    </row>
    <row r="24" spans="1:18" x14ac:dyDescent="0.2">
      <c r="A24" t="s">
        <v>54</v>
      </c>
      <c r="B24" s="20">
        <v>0</v>
      </c>
      <c r="C24" s="3">
        <v>0</v>
      </c>
      <c r="D24" s="3">
        <v>0</v>
      </c>
      <c r="E24" s="3">
        <v>0.6</v>
      </c>
      <c r="F24" s="3">
        <v>0</v>
      </c>
      <c r="G24" s="3">
        <v>0</v>
      </c>
      <c r="H24" s="3">
        <v>0</v>
      </c>
      <c r="I24" s="3">
        <v>0</v>
      </c>
      <c r="J24" s="3">
        <v>-0.4</v>
      </c>
      <c r="K24" s="3">
        <v>0</v>
      </c>
      <c r="L24" s="3">
        <v>0</v>
      </c>
      <c r="M24" s="3">
        <v>0</v>
      </c>
      <c r="N24" s="3">
        <v>0</v>
      </c>
      <c r="O24" s="21">
        <v>-0.4</v>
      </c>
      <c r="P24" s="30">
        <f t="shared" si="0"/>
        <v>8.5265128291212019E-15</v>
      </c>
      <c r="Q24" s="26" t="s">
        <v>5</v>
      </c>
      <c r="R24" s="21">
        <v>0</v>
      </c>
    </row>
    <row r="25" spans="1:18" x14ac:dyDescent="0.2">
      <c r="A25" t="s">
        <v>55</v>
      </c>
      <c r="B25" s="20">
        <v>0</v>
      </c>
      <c r="C25" s="3">
        <v>0</v>
      </c>
      <c r="D25" s="3">
        <v>0</v>
      </c>
      <c r="E25" s="3">
        <v>-0.1</v>
      </c>
      <c r="F25" s="3">
        <v>0</v>
      </c>
      <c r="G25" s="3">
        <v>0</v>
      </c>
      <c r="H25" s="3">
        <v>0</v>
      </c>
      <c r="I25" s="3">
        <v>0</v>
      </c>
      <c r="J25" s="3">
        <v>0.9</v>
      </c>
      <c r="K25" s="3">
        <v>0</v>
      </c>
      <c r="L25" s="3">
        <v>0</v>
      </c>
      <c r="M25" s="3">
        <v>0</v>
      </c>
      <c r="N25" s="3">
        <v>0</v>
      </c>
      <c r="O25" s="21">
        <v>-0.1</v>
      </c>
      <c r="P25" s="30">
        <f t="shared" si="0"/>
        <v>-1.4210854715202005E-15</v>
      </c>
      <c r="Q25" s="26" t="s">
        <v>4</v>
      </c>
      <c r="R25" s="21">
        <v>0</v>
      </c>
    </row>
    <row r="26" spans="1:18" x14ac:dyDescent="0.2">
      <c r="A26" t="s">
        <v>56</v>
      </c>
      <c r="B26" s="20">
        <v>0</v>
      </c>
      <c r="C26" s="3">
        <v>0</v>
      </c>
      <c r="D26" s="3">
        <v>0</v>
      </c>
      <c r="E26" s="3">
        <v>-0.3</v>
      </c>
      <c r="F26" s="3">
        <v>0</v>
      </c>
      <c r="G26" s="3">
        <v>0</v>
      </c>
      <c r="H26" s="3">
        <v>0</v>
      </c>
      <c r="I26" s="3">
        <v>0</v>
      </c>
      <c r="J26" s="3">
        <v>-0.3</v>
      </c>
      <c r="K26" s="3">
        <v>0</v>
      </c>
      <c r="L26" s="3">
        <v>0</v>
      </c>
      <c r="M26" s="3">
        <v>0</v>
      </c>
      <c r="N26" s="3">
        <v>0</v>
      </c>
      <c r="O26" s="21">
        <v>0.7</v>
      </c>
      <c r="P26" s="31">
        <f t="shared" si="0"/>
        <v>-4.263256414560601E-15</v>
      </c>
      <c r="Q26" s="26" t="s">
        <v>4</v>
      </c>
      <c r="R26" s="21">
        <v>0</v>
      </c>
    </row>
    <row r="27" spans="1:18" x14ac:dyDescent="0.2">
      <c r="A27" t="s">
        <v>57</v>
      </c>
      <c r="B27" s="22">
        <v>0</v>
      </c>
      <c r="C27" s="23">
        <v>-0.4</v>
      </c>
      <c r="D27" s="23">
        <v>0.6</v>
      </c>
      <c r="E27" s="23">
        <v>-0.4</v>
      </c>
      <c r="F27" s="23">
        <v>0</v>
      </c>
      <c r="G27" s="23">
        <v>-0.4</v>
      </c>
      <c r="H27" s="23">
        <v>0.6</v>
      </c>
      <c r="I27" s="23">
        <v>-0.4</v>
      </c>
      <c r="J27" s="23">
        <v>-0.4</v>
      </c>
      <c r="K27" s="23">
        <v>0</v>
      </c>
      <c r="L27" s="23">
        <v>-0.4</v>
      </c>
      <c r="M27" s="23">
        <v>0.6</v>
      </c>
      <c r="N27" s="23">
        <v>-0.4</v>
      </c>
      <c r="O27" s="24">
        <v>-0.4</v>
      </c>
      <c r="P27" s="32">
        <f t="shared" si="0"/>
        <v>240.00000000000026</v>
      </c>
      <c r="Q27" s="27" t="s">
        <v>4</v>
      </c>
      <c r="R27" s="24">
        <v>0</v>
      </c>
    </row>
    <row r="29" spans="1:18" x14ac:dyDescent="0.2">
      <c r="A29" s="1" t="s"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8" x14ac:dyDescent="0.2">
      <c r="Q30" s="6"/>
    </row>
    <row r="31" spans="1:18" ht="14.25" x14ac:dyDescent="0.25">
      <c r="A31" s="1" t="s">
        <v>9</v>
      </c>
      <c r="B31" s="8">
        <v>0</v>
      </c>
      <c r="C31" s="9">
        <v>0</v>
      </c>
      <c r="D31" s="13">
        <v>350.00000000000023</v>
      </c>
      <c r="E31" s="13">
        <v>1.4210854715202004E-14</v>
      </c>
      <c r="F31" s="13">
        <v>0</v>
      </c>
      <c r="G31" s="13">
        <v>0</v>
      </c>
      <c r="H31" s="13">
        <v>350.00000000000011</v>
      </c>
      <c r="I31" s="13">
        <v>74.999999999999886</v>
      </c>
      <c r="J31" s="13">
        <v>0</v>
      </c>
      <c r="K31" s="13">
        <v>0</v>
      </c>
      <c r="L31" s="13">
        <v>0</v>
      </c>
      <c r="M31" s="13">
        <v>0</v>
      </c>
      <c r="N31" s="13">
        <v>375.00000000000006</v>
      </c>
      <c r="O31" s="13">
        <v>0</v>
      </c>
      <c r="Q31" s="6"/>
      <c r="R31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Ma</vt:lpstr>
      <vt:lpstr>Mx</vt:lpstr>
      <vt:lpstr>Ma!cj</vt:lpstr>
      <vt:lpstr>Mx!cj</vt:lpstr>
      <vt:lpstr>Ma!m</vt:lpstr>
      <vt:lpstr>Mx!m</vt:lpstr>
      <vt:lpstr>Ma!n</vt:lpstr>
      <vt:lpstr>Mx!n</vt:lpstr>
      <vt:lpstr>Ma!xj</vt:lpstr>
      <vt:lpstr>Mx!xj</vt:lpstr>
      <vt:lpstr>Ma!z</vt:lpstr>
      <vt:lpstr>Mx!z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MOG2-20.xlsx</dc:title>
  <dc:subject>Les mélanges de SOS</dc:subject>
  <dc:creator>Nobert, Ouellet, Parent</dc:creator>
  <dc:description>Méthodes d'optimisation pour la gestion,
Nobert, Ouellet, Parent,
Cheneliere, 2016,
chapitre 2, problème 20</dc:description>
  <cp:lastModifiedBy>Roch Ouellet</cp:lastModifiedBy>
  <cp:lastPrinted>2001-07-04T19:10:38Z</cp:lastPrinted>
  <dcterms:created xsi:type="dcterms:W3CDTF">1998-07-05T20:05:14Z</dcterms:created>
  <dcterms:modified xsi:type="dcterms:W3CDTF">2015-11-25T15:22:23Z</dcterms:modified>
</cp:coreProperties>
</file>