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P\"/>
    </mc:Choice>
  </mc:AlternateContent>
  <bookViews>
    <workbookView xWindow="240" yWindow="135" windowWidth="9180" windowHeight="4500"/>
  </bookViews>
  <sheets>
    <sheet name="Ma" sheetId="3" r:id="rId1"/>
    <sheet name="Mb" sheetId="4" r:id="rId2"/>
  </sheets>
  <definedNames>
    <definedName name="cj" localSheetId="0">Ma!$B$10:$L$10</definedName>
    <definedName name="cj" localSheetId="1">Mb!$B$10:$N$10</definedName>
    <definedName name="m" localSheetId="0">Ma!$B$5</definedName>
    <definedName name="m" localSheetId="1">Mb!$B$5</definedName>
    <definedName name="n" localSheetId="0">Ma!$C$5</definedName>
    <definedName name="n" localSheetId="1">Mb!$C$5</definedName>
    <definedName name="solver_adj" localSheetId="0" hidden="1">Ma!$B$23:$L$23</definedName>
    <definedName name="solver_adj" localSheetId="1" hidden="1">Mb!$B$25:$N$25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Ma!$B$23:$J$23</definedName>
    <definedName name="solver_lhs1" localSheetId="1" hidden="1">Mb!$N$25</definedName>
    <definedName name="solver_lhs2" localSheetId="0" hidden="1">Ma!$M$13</definedName>
    <definedName name="solver_lhs2" localSheetId="1" hidden="1">Mb!$B$25:$K$25</definedName>
    <definedName name="solver_lhs3" localSheetId="0" hidden="1">Ma!$M$14:$M$16</definedName>
    <definedName name="solver_lhs3" localSheetId="1" hidden="1">Mb!$O$13</definedName>
    <definedName name="solver_lhs4" localSheetId="0" hidden="1">Ma!$M$17</definedName>
    <definedName name="solver_lhs4" localSheetId="1" hidden="1">Mb!$O$14:$O$16</definedName>
    <definedName name="solver_lhs5" localSheetId="0" hidden="1">Ma!$M$18:$M$19</definedName>
    <definedName name="solver_lhs5" localSheetId="1" hidden="1">Mb!$O$17</definedName>
    <definedName name="solver_lhs6" localSheetId="1" hidden="1">Mb!$O$18:$O$19</definedName>
    <definedName name="solver_lhs7" localSheetId="1" hidden="1">Mb!$O$20</definedName>
    <definedName name="solver_lhs8" localSheetId="1" hidden="1">Mb!$O$21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5</definedName>
    <definedName name="solver_num" localSheetId="1" hidden="1">8</definedName>
    <definedName name="solver_nwt" localSheetId="0" hidden="1">1</definedName>
    <definedName name="solver_nwt" localSheetId="1" hidden="1">1</definedName>
    <definedName name="solver_opt" localSheetId="0" hidden="1">Ma!$M$10</definedName>
    <definedName name="solver_opt" localSheetId="1" hidden="1">Mb!$O$10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4</definedName>
    <definedName name="solver_rel1" localSheetId="1" hidden="1">5</definedName>
    <definedName name="solver_rel2" localSheetId="0" hidden="1">1</definedName>
    <definedName name="solver_rel2" localSheetId="1" hidden="1">4</definedName>
    <definedName name="solver_rel3" localSheetId="0" hidden="1">2</definedName>
    <definedName name="solver_rel3" localSheetId="1" hidden="1">1</definedName>
    <definedName name="solver_rel4" localSheetId="0" hidden="1">1</definedName>
    <definedName name="solver_rel4" localSheetId="1" hidden="1">2</definedName>
    <definedName name="solver_rel5" localSheetId="0" hidden="1">2</definedName>
    <definedName name="solver_rel5" localSheetId="1" hidden="1">1</definedName>
    <definedName name="solver_rel6" localSheetId="1" hidden="1">2</definedName>
    <definedName name="solver_rel7" localSheetId="1" hidden="1">1</definedName>
    <definedName name="solver_rel8" localSheetId="1" hidden="1">3</definedName>
    <definedName name="solver_rhs1" localSheetId="0" hidden="1">entier</definedName>
    <definedName name="solver_rhs1" localSheetId="1" hidden="1">binaire</definedName>
    <definedName name="solver_rhs2" localSheetId="0" hidden="1">Ma!$O$13</definedName>
    <definedName name="solver_rhs2" localSheetId="1" hidden="1">entier</definedName>
    <definedName name="solver_rhs3" localSheetId="0" hidden="1">Ma!$O$14:$O$16</definedName>
    <definedName name="solver_rhs3" localSheetId="1" hidden="1">Mb!$Q$13</definedName>
    <definedName name="solver_rhs4" localSheetId="0" hidden="1">Ma!$O$17</definedName>
    <definedName name="solver_rhs4" localSheetId="1" hidden="1">Mb!$Q$14:$Q$16</definedName>
    <definedName name="solver_rhs5" localSheetId="0" hidden="1">Ma!$O$18:$O$19</definedName>
    <definedName name="solver_rhs5" localSheetId="1" hidden="1">Mb!$Q$17</definedName>
    <definedName name="solver_rhs6" localSheetId="1" hidden="1">Mb!$Q$18:$Q$19</definedName>
    <definedName name="solver_rhs7" localSheetId="1" hidden="1">Mb!$Q$20</definedName>
    <definedName name="solver_rhs8" localSheetId="1" hidden="1">Mb!$Q$21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xj" localSheetId="0">Ma!$B$23:$L$23</definedName>
    <definedName name="xj" localSheetId="1">Mb!$B$25:$N$25</definedName>
    <definedName name="z" localSheetId="0">Ma!$M$10</definedName>
    <definedName name="z" localSheetId="1">Mb!$O$10</definedName>
  </definedNames>
  <calcPr calcId="152511" calcOnSave="0"/>
</workbook>
</file>

<file path=xl/calcChain.xml><?xml version="1.0" encoding="utf-8"?>
<calcChain xmlns="http://schemas.openxmlformats.org/spreadsheetml/2006/main">
  <c r="O18" i="4" l="1"/>
  <c r="O19" i="4"/>
  <c r="O10" i="4"/>
  <c r="O13" i="4"/>
  <c r="O14" i="4"/>
  <c r="O15" i="4"/>
  <c r="O16" i="4"/>
  <c r="O17" i="4"/>
  <c r="O20" i="4"/>
  <c r="O21" i="4"/>
  <c r="M15" i="3"/>
  <c r="M16" i="3"/>
  <c r="M17" i="3"/>
  <c r="M19" i="3"/>
  <c r="M18" i="3"/>
  <c r="M14" i="3"/>
  <c r="M13" i="3"/>
  <c r="M10" i="3"/>
</calcChain>
</file>

<file path=xl/sharedStrings.xml><?xml version="1.0" encoding="utf-8"?>
<sst xmlns="http://schemas.openxmlformats.org/spreadsheetml/2006/main" count="98" uniqueCount="38">
  <si>
    <t>Problème de maximisation</t>
  </si>
  <si>
    <t>&lt;=</t>
  </si>
  <si>
    <t>&gt;=</t>
  </si>
  <si>
    <t>=</t>
  </si>
  <si>
    <t>s</t>
  </si>
  <si>
    <t>0-1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</si>
  <si>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</si>
  <si>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</si>
  <si>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</si>
  <si>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</si>
  <si>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</si>
  <si>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Défn C</t>
  </si>
  <si>
    <t>C</t>
  </si>
  <si>
    <t>M.G.</t>
  </si>
  <si>
    <t>Signe</t>
  </si>
  <si>
    <t>Const.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</si>
  <si>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</si>
  <si>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t>xA</t>
  </si>
  <si>
    <t>xB</t>
  </si>
  <si>
    <t>xC</t>
  </si>
  <si>
    <t>pA</t>
  </si>
  <si>
    <t>pB</t>
  </si>
  <si>
    <t>pC</t>
  </si>
  <si>
    <t>y</t>
  </si>
  <si>
    <t>yD</t>
  </si>
  <si>
    <t>yE</t>
  </si>
  <si>
    <t>Disp temps</t>
  </si>
  <si>
    <t>Demande A</t>
  </si>
  <si>
    <t>Demande B</t>
  </si>
  <si>
    <t>Demande C</t>
  </si>
  <si>
    <t>Max suppl</t>
  </si>
  <si>
    <t>Défn y</t>
  </si>
  <si>
    <t>Ent</t>
  </si>
  <si>
    <t>xD</t>
  </si>
  <si>
    <t>vD</t>
  </si>
  <si>
    <t>Max xD</t>
  </si>
  <si>
    <t>Min xD</t>
  </si>
  <si>
    <t>MOG2-33  La Maisonnée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</si>
</sst>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11" xfId="0" applyNumberFormat="1" applyBorder="1"/>
    <xf numFmtId="1" fontId="0" fillId="0" borderId="6" xfId="0" applyNumberFormat="1" applyBorder="1"/>
    <xf numFmtId="3" fontId="0" fillId="0" borderId="8" xfId="0" applyNumberFormat="1" applyBorder="1"/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T33" sqref="T33"/>
    </sheetView>
  </sheetViews>
  <sheetFormatPr baseColWidth="10" defaultRowHeight="12.75" x14ac:dyDescent="0.2"/>
  <cols>
    <col min="1" max="1" width="30.140625" customWidth="1"/>
    <col min="2" max="11" width="7.28515625" customWidth="1"/>
    <col min="12" max="12" width="8.5703125" customWidth="1"/>
    <col min="13" max="13" width="10.85546875" customWidth="1"/>
    <col min="14" max="14" width="5.42578125" customWidth="1"/>
    <col min="15" max="15" width="8" customWidth="1"/>
  </cols>
  <sheetData>
    <row r="1" spans="1:16" ht="15.75" x14ac:dyDescent="0.25">
      <c r="A1" s="10" t="s">
        <v>37</v>
      </c>
    </row>
    <row r="3" spans="1:16" x14ac:dyDescent="0.2">
      <c r="A3" s="2" t="s">
        <v>0</v>
      </c>
    </row>
    <row r="5" spans="1:16" x14ac:dyDescent="0.2">
      <c r="A5" s="1" t="s">
        <v>16</v>
      </c>
      <c r="B5">
        <v>7</v>
      </c>
      <c r="C5">
        <v>11</v>
      </c>
    </row>
    <row r="8" spans="1:16" x14ac:dyDescent="0.2">
      <c r="A8" s="1" t="s">
        <v>6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25</v>
      </c>
      <c r="K8" s="5" t="s">
        <v>4</v>
      </c>
      <c r="L8" s="5" t="s">
        <v>12</v>
      </c>
      <c r="M8" s="11" t="s">
        <v>13</v>
      </c>
      <c r="N8" s="12" t="s">
        <v>14</v>
      </c>
      <c r="O8" s="11" t="s">
        <v>15</v>
      </c>
      <c r="P8" s="3"/>
    </row>
    <row r="10" spans="1:16" ht="14.25" x14ac:dyDescent="0.25">
      <c r="A10" s="1" t="s">
        <v>8</v>
      </c>
      <c r="B10" s="15">
        <v>32300</v>
      </c>
      <c r="C10" s="16">
        <v>37180</v>
      </c>
      <c r="D10" s="16">
        <v>62295</v>
      </c>
      <c r="E10" s="16">
        <v>-2000</v>
      </c>
      <c r="F10" s="16">
        <v>-2000</v>
      </c>
      <c r="G10" s="16">
        <v>-2000</v>
      </c>
      <c r="H10" s="16">
        <v>-51450</v>
      </c>
      <c r="I10" s="16">
        <v>-5000</v>
      </c>
      <c r="J10" s="16">
        <v>-1500</v>
      </c>
      <c r="K10" s="17">
        <v>-53</v>
      </c>
      <c r="L10" s="18">
        <v>-1</v>
      </c>
      <c r="M10" s="14">
        <f>SUMPRODUCT(cj,xj)</f>
        <v>2082562</v>
      </c>
    </row>
    <row r="12" spans="1:16" x14ac:dyDescent="0.2">
      <c r="A12" s="1" t="s">
        <v>7</v>
      </c>
    </row>
    <row r="13" spans="1:16" x14ac:dyDescent="0.2">
      <c r="A13" t="s">
        <v>26</v>
      </c>
      <c r="B13" s="19">
        <v>490</v>
      </c>
      <c r="C13" s="20">
        <v>588</v>
      </c>
      <c r="D13" s="20">
        <v>637</v>
      </c>
      <c r="E13" s="20">
        <v>0</v>
      </c>
      <c r="F13" s="20">
        <v>0</v>
      </c>
      <c r="G13" s="20">
        <v>0</v>
      </c>
      <c r="H13" s="20">
        <v>-1470</v>
      </c>
      <c r="I13" s="20">
        <v>0</v>
      </c>
      <c r="J13" s="20">
        <v>0</v>
      </c>
      <c r="K13" s="20">
        <v>-1</v>
      </c>
      <c r="L13" s="21">
        <v>0</v>
      </c>
      <c r="M13" s="33">
        <f t="shared" ref="M13:M19" si="0">SUMPRODUCT(B13:L13,xj)</f>
        <v>4.2064129956997931E-12</v>
      </c>
      <c r="N13" s="27" t="s">
        <v>1</v>
      </c>
      <c r="O13" s="21">
        <v>0</v>
      </c>
    </row>
    <row r="14" spans="1:16" x14ac:dyDescent="0.2">
      <c r="A14" t="s">
        <v>27</v>
      </c>
      <c r="B14" s="22">
        <v>1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23">
        <v>0</v>
      </c>
      <c r="M14" s="34">
        <f t="shared" si="0"/>
        <v>38</v>
      </c>
      <c r="N14" s="28" t="s">
        <v>3</v>
      </c>
      <c r="O14" s="23">
        <v>38</v>
      </c>
    </row>
    <row r="15" spans="1:16" x14ac:dyDescent="0.2">
      <c r="A15" t="s">
        <v>28</v>
      </c>
      <c r="B15" s="22">
        <v>0</v>
      </c>
      <c r="C15" s="3"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23">
        <v>0</v>
      </c>
      <c r="M15" s="34">
        <f t="shared" si="0"/>
        <v>28</v>
      </c>
      <c r="N15" s="28" t="s">
        <v>3</v>
      </c>
      <c r="O15" s="23">
        <v>28</v>
      </c>
    </row>
    <row r="16" spans="1:16" x14ac:dyDescent="0.2">
      <c r="A16" t="s">
        <v>29</v>
      </c>
      <c r="B16" s="22">
        <v>0</v>
      </c>
      <c r="C16" s="3">
        <v>0</v>
      </c>
      <c r="D16" s="3">
        <v>1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0</v>
      </c>
      <c r="L16" s="23">
        <v>0</v>
      </c>
      <c r="M16" s="34">
        <f t="shared" si="0"/>
        <v>31</v>
      </c>
      <c r="N16" s="28" t="s">
        <v>3</v>
      </c>
      <c r="O16" s="23">
        <v>31</v>
      </c>
    </row>
    <row r="17" spans="1:15" x14ac:dyDescent="0.2">
      <c r="A17" t="s">
        <v>30</v>
      </c>
      <c r="B17" s="2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-100</v>
      </c>
      <c r="I17" s="3">
        <v>0</v>
      </c>
      <c r="J17" s="3">
        <v>0</v>
      </c>
      <c r="K17" s="3">
        <v>1</v>
      </c>
      <c r="L17" s="23">
        <v>0</v>
      </c>
      <c r="M17" s="34">
        <f t="shared" si="0"/>
        <v>-3259.0000000000041</v>
      </c>
      <c r="N17" s="28" t="s">
        <v>1</v>
      </c>
      <c r="O17" s="23">
        <v>0</v>
      </c>
    </row>
    <row r="18" spans="1:15" x14ac:dyDescent="0.2">
      <c r="A18" t="s">
        <v>31</v>
      </c>
      <c r="B18" s="2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1</v>
      </c>
      <c r="J18" s="3">
        <v>-1</v>
      </c>
      <c r="K18" s="3">
        <v>0</v>
      </c>
      <c r="L18" s="23">
        <v>0</v>
      </c>
      <c r="M18" s="35">
        <f t="shared" si="0"/>
        <v>40</v>
      </c>
      <c r="N18" s="28" t="s">
        <v>3</v>
      </c>
      <c r="O18" s="23">
        <v>40</v>
      </c>
    </row>
    <row r="19" spans="1:15" x14ac:dyDescent="0.2">
      <c r="A19" t="s">
        <v>11</v>
      </c>
      <c r="B19" s="24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6">
        <v>1</v>
      </c>
      <c r="M19" s="36">
        <f t="shared" si="0"/>
        <v>175000</v>
      </c>
      <c r="N19" s="29" t="s">
        <v>3</v>
      </c>
      <c r="O19" s="30">
        <v>175000</v>
      </c>
    </row>
    <row r="21" spans="1:15" x14ac:dyDescent="0.2">
      <c r="A21" s="1" t="s">
        <v>10</v>
      </c>
      <c r="B21" s="4" t="s">
        <v>32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4" t="s">
        <v>32</v>
      </c>
      <c r="K21" s="4"/>
      <c r="L21" s="4"/>
    </row>
    <row r="22" spans="1:15" x14ac:dyDescent="0.2">
      <c r="N22" s="6"/>
    </row>
    <row r="23" spans="1:15" ht="14.25" x14ac:dyDescent="0.25">
      <c r="A23" s="1" t="s">
        <v>9</v>
      </c>
      <c r="B23" s="8">
        <v>38</v>
      </c>
      <c r="C23" s="9">
        <v>28</v>
      </c>
      <c r="D23" s="9">
        <v>31</v>
      </c>
      <c r="E23" s="9">
        <v>0</v>
      </c>
      <c r="F23" s="9">
        <v>0</v>
      </c>
      <c r="G23" s="9">
        <v>0</v>
      </c>
      <c r="H23" s="9">
        <v>37</v>
      </c>
      <c r="I23" s="9">
        <v>3</v>
      </c>
      <c r="J23" s="9">
        <v>0</v>
      </c>
      <c r="K23" s="13">
        <v>440.99999999999579</v>
      </c>
      <c r="L23" s="13">
        <v>175000</v>
      </c>
      <c r="N23" s="6"/>
      <c r="O23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S28" sqref="S28"/>
    </sheetView>
  </sheetViews>
  <sheetFormatPr baseColWidth="10" defaultRowHeight="12.75" x14ac:dyDescent="0.2"/>
  <cols>
    <col min="1" max="1" width="30.140625" customWidth="1"/>
    <col min="2" max="12" width="7.28515625" customWidth="1"/>
    <col min="13" max="13" width="7.85546875" customWidth="1"/>
    <col min="14" max="14" width="8.5703125" customWidth="1"/>
    <col min="15" max="15" width="10.85546875" customWidth="1"/>
    <col min="16" max="16" width="5.42578125" customWidth="1"/>
    <col min="17" max="17" width="8" customWidth="1"/>
  </cols>
  <sheetData>
    <row r="1" spans="1:18" ht="15.75" x14ac:dyDescent="0.25">
      <c r="A1" s="10" t="s">
        <v>37</v>
      </c>
    </row>
    <row r="3" spans="1:18" x14ac:dyDescent="0.2">
      <c r="A3" s="2" t="s">
        <v>0</v>
      </c>
    </row>
    <row r="5" spans="1:18" x14ac:dyDescent="0.2">
      <c r="A5" s="1" t="s">
        <v>16</v>
      </c>
      <c r="B5" s="3">
        <v>9</v>
      </c>
      <c r="C5" s="3">
        <v>13</v>
      </c>
    </row>
    <row r="8" spans="1:18" x14ac:dyDescent="0.2">
      <c r="A8" s="1" t="s">
        <v>6</v>
      </c>
      <c r="B8" s="5" t="s">
        <v>17</v>
      </c>
      <c r="C8" s="5" t="s">
        <v>18</v>
      </c>
      <c r="D8" s="5" t="s">
        <v>19</v>
      </c>
      <c r="E8" s="5" t="s">
        <v>33</v>
      </c>
      <c r="F8" s="5" t="s">
        <v>20</v>
      </c>
      <c r="G8" s="5" t="s">
        <v>21</v>
      </c>
      <c r="H8" s="5" t="s">
        <v>22</v>
      </c>
      <c r="I8" s="5" t="s">
        <v>23</v>
      </c>
      <c r="J8" s="5" t="s">
        <v>24</v>
      </c>
      <c r="K8" s="5" t="s">
        <v>25</v>
      </c>
      <c r="L8" s="5" t="s">
        <v>4</v>
      </c>
      <c r="M8" s="5" t="s">
        <v>12</v>
      </c>
      <c r="N8" s="5" t="s">
        <v>34</v>
      </c>
      <c r="O8" s="11" t="s">
        <v>13</v>
      </c>
      <c r="P8" s="12" t="s">
        <v>14</v>
      </c>
      <c r="Q8" s="11" t="s">
        <v>15</v>
      </c>
      <c r="R8" s="3"/>
    </row>
    <row r="9" spans="1:18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8" ht="14.25" x14ac:dyDescent="0.25">
      <c r="A10" s="1" t="s">
        <v>8</v>
      </c>
      <c r="B10" s="15">
        <v>32300</v>
      </c>
      <c r="C10" s="16">
        <v>37180</v>
      </c>
      <c r="D10" s="16">
        <v>62295</v>
      </c>
      <c r="E10" s="16">
        <v>73500</v>
      </c>
      <c r="F10" s="16">
        <v>-2000</v>
      </c>
      <c r="G10" s="16">
        <v>-2000</v>
      </c>
      <c r="H10" s="16">
        <v>-2000</v>
      </c>
      <c r="I10" s="16">
        <v>-51450</v>
      </c>
      <c r="J10" s="16">
        <v>-5000</v>
      </c>
      <c r="K10" s="16">
        <v>-1500</v>
      </c>
      <c r="L10" s="17">
        <v>-53</v>
      </c>
      <c r="M10" s="17">
        <v>-1</v>
      </c>
      <c r="N10" s="18">
        <v>0</v>
      </c>
      <c r="O10" s="14">
        <f>SUMPRODUCT(cj,xj)</f>
        <v>2917582.0000000005</v>
      </c>
    </row>
    <row r="11" spans="1:18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8" x14ac:dyDescent="0.2">
      <c r="A12" s="1" t="s">
        <v>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8" x14ac:dyDescent="0.2">
      <c r="A13" t="s">
        <v>26</v>
      </c>
      <c r="B13" s="19">
        <v>490</v>
      </c>
      <c r="C13" s="20">
        <v>588</v>
      </c>
      <c r="D13" s="20">
        <v>637</v>
      </c>
      <c r="E13" s="20">
        <v>900</v>
      </c>
      <c r="F13" s="20">
        <v>0</v>
      </c>
      <c r="G13" s="20">
        <v>0</v>
      </c>
      <c r="H13" s="20">
        <v>0</v>
      </c>
      <c r="I13" s="20">
        <v>-1470</v>
      </c>
      <c r="J13" s="20">
        <v>0</v>
      </c>
      <c r="K13" s="20">
        <v>0</v>
      </c>
      <c r="L13" s="20">
        <v>-1</v>
      </c>
      <c r="M13" s="20">
        <v>0</v>
      </c>
      <c r="N13" s="31">
        <v>0</v>
      </c>
      <c r="O13" s="33">
        <f t="shared" ref="O13:O21" si="0">SUMPRODUCT(B13:N13,xj)</f>
        <v>1.2960299500264227E-11</v>
      </c>
      <c r="P13" s="27" t="s">
        <v>1</v>
      </c>
      <c r="Q13" s="21">
        <v>0</v>
      </c>
    </row>
    <row r="14" spans="1:18" x14ac:dyDescent="0.2">
      <c r="A14" t="s">
        <v>27</v>
      </c>
      <c r="B14" s="22">
        <v>1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23">
        <v>0</v>
      </c>
      <c r="O14" s="34">
        <f t="shared" si="0"/>
        <v>38</v>
      </c>
      <c r="P14" s="28" t="s">
        <v>3</v>
      </c>
      <c r="Q14" s="23">
        <v>38</v>
      </c>
    </row>
    <row r="15" spans="1:18" x14ac:dyDescent="0.2">
      <c r="A15" t="s">
        <v>28</v>
      </c>
      <c r="B15" s="22">
        <v>0</v>
      </c>
      <c r="C15" s="3">
        <v>1</v>
      </c>
      <c r="D15" s="3">
        <v>0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23">
        <v>0</v>
      </c>
      <c r="O15" s="34">
        <f t="shared" si="0"/>
        <v>28</v>
      </c>
      <c r="P15" s="28" t="s">
        <v>3</v>
      </c>
      <c r="Q15" s="23">
        <v>28</v>
      </c>
    </row>
    <row r="16" spans="1:18" x14ac:dyDescent="0.2">
      <c r="A16" t="s">
        <v>29</v>
      </c>
      <c r="B16" s="22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23">
        <v>0</v>
      </c>
      <c r="O16" s="34">
        <f t="shared" si="0"/>
        <v>31</v>
      </c>
      <c r="P16" s="28" t="s">
        <v>3</v>
      </c>
      <c r="Q16" s="23">
        <v>31</v>
      </c>
    </row>
    <row r="17" spans="1:17" x14ac:dyDescent="0.2">
      <c r="A17" t="s">
        <v>30</v>
      </c>
      <c r="B17" s="22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-100</v>
      </c>
      <c r="J17" s="3">
        <v>0</v>
      </c>
      <c r="K17" s="3">
        <v>0</v>
      </c>
      <c r="L17" s="3">
        <v>1</v>
      </c>
      <c r="M17" s="3">
        <v>0</v>
      </c>
      <c r="N17" s="23">
        <v>0</v>
      </c>
      <c r="O17" s="34">
        <f t="shared" si="0"/>
        <v>-4099.0000000000127</v>
      </c>
      <c r="P17" s="28" t="s">
        <v>1</v>
      </c>
      <c r="Q17" s="23">
        <v>0</v>
      </c>
    </row>
    <row r="18" spans="1:17" x14ac:dyDescent="0.2">
      <c r="A18" t="s">
        <v>31</v>
      </c>
      <c r="B18" s="22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1</v>
      </c>
      <c r="K18" s="3">
        <v>-1</v>
      </c>
      <c r="L18" s="3">
        <v>0</v>
      </c>
      <c r="M18" s="3">
        <v>0</v>
      </c>
      <c r="N18" s="23">
        <v>0</v>
      </c>
      <c r="O18" s="34">
        <f t="shared" si="0"/>
        <v>40</v>
      </c>
      <c r="P18" s="28" t="s">
        <v>3</v>
      </c>
      <c r="Q18" s="23">
        <v>40</v>
      </c>
    </row>
    <row r="19" spans="1:17" x14ac:dyDescent="0.2">
      <c r="A19" t="s">
        <v>11</v>
      </c>
      <c r="B19" s="22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1</v>
      </c>
      <c r="N19" s="23">
        <v>0</v>
      </c>
      <c r="O19" s="34">
        <f t="shared" si="0"/>
        <v>175000</v>
      </c>
      <c r="P19" s="28" t="s">
        <v>3</v>
      </c>
      <c r="Q19" s="32">
        <v>175000</v>
      </c>
    </row>
    <row r="20" spans="1:17" x14ac:dyDescent="0.2">
      <c r="A20" t="s">
        <v>35</v>
      </c>
      <c r="B20" s="22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23">
        <v>-20</v>
      </c>
      <c r="O20" s="35">
        <f t="shared" si="0"/>
        <v>0</v>
      </c>
      <c r="P20" s="28" t="s">
        <v>1</v>
      </c>
      <c r="Q20" s="23">
        <v>0</v>
      </c>
    </row>
    <row r="21" spans="1:17" x14ac:dyDescent="0.2">
      <c r="A21" t="s">
        <v>36</v>
      </c>
      <c r="B21" s="24">
        <v>0</v>
      </c>
      <c r="C21" s="25">
        <v>0</v>
      </c>
      <c r="D21" s="25">
        <v>0</v>
      </c>
      <c r="E21" s="25">
        <v>1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6">
        <v>-5</v>
      </c>
      <c r="O21" s="36">
        <f t="shared" si="0"/>
        <v>15</v>
      </c>
      <c r="P21" s="29" t="s">
        <v>2</v>
      </c>
      <c r="Q21" s="26">
        <v>0</v>
      </c>
    </row>
    <row r="23" spans="1:17" x14ac:dyDescent="0.2">
      <c r="A23" s="1" t="s">
        <v>10</v>
      </c>
      <c r="B23" s="5" t="s">
        <v>32</v>
      </c>
      <c r="C23" s="5" t="s">
        <v>32</v>
      </c>
      <c r="D23" s="5" t="s">
        <v>32</v>
      </c>
      <c r="E23" s="5" t="s">
        <v>32</v>
      </c>
      <c r="F23" s="5" t="s">
        <v>32</v>
      </c>
      <c r="G23" s="5" t="s">
        <v>32</v>
      </c>
      <c r="H23" s="5" t="s">
        <v>32</v>
      </c>
      <c r="I23" s="5" t="s">
        <v>32</v>
      </c>
      <c r="J23" s="5" t="s">
        <v>32</v>
      </c>
      <c r="K23" s="5" t="s">
        <v>32</v>
      </c>
      <c r="L23" s="5"/>
      <c r="M23" s="5"/>
      <c r="N23" s="5" t="s">
        <v>5</v>
      </c>
    </row>
    <row r="24" spans="1:17" x14ac:dyDescent="0.2">
      <c r="P24" s="6"/>
    </row>
    <row r="25" spans="1:17" ht="14.25" x14ac:dyDescent="0.25">
      <c r="A25" s="1" t="s">
        <v>9</v>
      </c>
      <c r="B25" s="8">
        <v>38</v>
      </c>
      <c r="C25" s="9">
        <v>28</v>
      </c>
      <c r="D25" s="9">
        <v>31</v>
      </c>
      <c r="E25" s="9">
        <v>20</v>
      </c>
      <c r="F25" s="9">
        <v>0</v>
      </c>
      <c r="G25" s="9">
        <v>0</v>
      </c>
      <c r="H25" s="9">
        <v>0</v>
      </c>
      <c r="I25" s="9">
        <v>49</v>
      </c>
      <c r="J25" s="9">
        <v>0</v>
      </c>
      <c r="K25" s="9">
        <v>9</v>
      </c>
      <c r="L25" s="9">
        <v>800.99999999998704</v>
      </c>
      <c r="M25" s="13">
        <v>175000</v>
      </c>
      <c r="N25" s="13">
        <v>1</v>
      </c>
      <c r="P25" s="6"/>
      <c r="Q25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Ma</vt:lpstr>
      <vt:lpstr>Mb</vt:lpstr>
      <vt:lpstr>Ma!cj</vt:lpstr>
      <vt:lpstr>Mb!cj</vt:lpstr>
      <vt:lpstr>Ma!m</vt:lpstr>
      <vt:lpstr>Mb!m</vt:lpstr>
      <vt:lpstr>Ma!n</vt:lpstr>
      <vt:lpstr>Mb!n</vt:lpstr>
      <vt:lpstr>Ma!xj</vt:lpstr>
      <vt:lpstr>Mb!xj</vt:lpstr>
      <vt:lpstr>Ma!z</vt:lpstr>
      <vt:lpstr>Mb!z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MOG2-33.xlsx</dc:title>
  <dc:subject>La Maisonnée</dc:subject>
  <dc:creator>Nobert, Ouellet, Parent</dc:creator>
  <dc:description>Méthodes d'optimisation pour la gestion,
Nobert, Ouellet, Parent,
Cheneliere, 2016,
chapitre 2, problème 33</dc:description>
  <cp:lastModifiedBy>Roch Ouellet</cp:lastModifiedBy>
  <cp:lastPrinted>2001-07-04T19:10:38Z</cp:lastPrinted>
  <dcterms:created xsi:type="dcterms:W3CDTF">1998-07-05T20:05:14Z</dcterms:created>
  <dcterms:modified xsi:type="dcterms:W3CDTF">2015-11-25T15:27:40Z</dcterms:modified>
</cp:coreProperties>
</file>