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P\"/>
    </mc:Choice>
  </mc:AlternateContent>
  <bookViews>
    <workbookView xWindow="0" yWindow="0" windowWidth="20490" windowHeight="9045"/>
  </bookViews>
  <sheets>
    <sheet name="Ma" sheetId="3" r:id="rId1"/>
    <sheet name="Mb" sheetId="4" r:id="rId2"/>
    <sheet name="Mc" sheetId="5" r:id="rId3"/>
    <sheet name="Md" sheetId="6" r:id="rId4"/>
    <sheet name="Me" sheetId="7" r:id="rId5"/>
  </sheets>
  <definedNames>
    <definedName name="cj" localSheetId="0">Ma!$B$10:$AQ$10</definedName>
    <definedName name="cj" localSheetId="1">Mb!$B$10:$AQ$10</definedName>
    <definedName name="cj" localSheetId="2">Mc!$B$10:$BM$10</definedName>
    <definedName name="cj" localSheetId="3">Md!$B$10:$AR$10</definedName>
    <definedName name="cj" localSheetId="4">Me!$B$10:$CG$10</definedName>
    <definedName name="m" localSheetId="0">Ma!$B$5</definedName>
    <definedName name="m" localSheetId="1">Mb!$B$5</definedName>
    <definedName name="m" localSheetId="2">Mc!$B$5</definedName>
    <definedName name="m" localSheetId="3">Md!$B$5</definedName>
    <definedName name="m" localSheetId="4">Me!$B$5</definedName>
    <definedName name="n" localSheetId="0">Ma!$C$5</definedName>
    <definedName name="n" localSheetId="1">Mb!$C$5</definedName>
    <definedName name="n" localSheetId="2">Mc!$C$5</definedName>
    <definedName name="n" localSheetId="3">Md!$C$5</definedName>
    <definedName name="n" localSheetId="4">Me!$C$5</definedName>
    <definedName name="solver_adj" localSheetId="0" hidden="1">Ma!$B$29:$AQ$29</definedName>
    <definedName name="solver_adj" localSheetId="1" hidden="1">Mb!$B$29:$AQ$29</definedName>
    <definedName name="solver_adj" localSheetId="2" hidden="1">Mc!$B$57:$BM$57</definedName>
    <definedName name="solver_adj" localSheetId="3" hidden="1">Md!$B$35:$AR$35</definedName>
    <definedName name="solver_adj" localSheetId="4" hidden="1">Me!$B$77:$CG$77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lhs1" localSheetId="0" hidden="1">Ma!$AR$13:$AR$18</definedName>
    <definedName name="solver_lhs1" localSheetId="1" hidden="1">Mb!$AR$13:$AR$18</definedName>
    <definedName name="solver_lhs1" localSheetId="2" hidden="1">Mc!$AR$57:$BM$57</definedName>
    <definedName name="solver_lhs1" localSheetId="3" hidden="1">Md!$AS$13:$AS$18</definedName>
    <definedName name="solver_lhs1" localSheetId="4" hidden="1">Me!$AR$77:$CG$77</definedName>
    <definedName name="solver_lhs2" localSheetId="0" hidden="1">Ma!$AR$19:$AR$25</definedName>
    <definedName name="solver_lhs2" localSheetId="1" hidden="1">Mb!$AR$19:$AR$25</definedName>
    <definedName name="solver_lhs2" localSheetId="2" hidden="1">Mc!$BN$13:$BN$18</definedName>
    <definedName name="solver_lhs2" localSheetId="3" hidden="1">Md!$AS$19:$AS$25</definedName>
    <definedName name="solver_lhs2" localSheetId="4" hidden="1">Me!$CH$13:$CH$18</definedName>
    <definedName name="solver_lhs3" localSheetId="2" hidden="1">Mc!$BN$19:$BN$25</definedName>
    <definedName name="solver_lhs3" localSheetId="3" hidden="1">Md!$AS$26:$AS$31</definedName>
    <definedName name="solver_lhs3" localSheetId="4" hidden="1">Me!$CH$19:$CH$25</definedName>
    <definedName name="solver_lhs4" localSheetId="2" hidden="1">Mc!$BN$26:$BN$31</definedName>
    <definedName name="solver_lhs4" localSheetId="4" hidden="1">Me!$CH$26:$CH$31</definedName>
    <definedName name="solver_lhs5" localSheetId="2" hidden="1">Mc!$BN$32:$BN$53</definedName>
    <definedName name="solver_lhs5" localSheetId="4" hidden="1">Me!$CH$32:$CH$73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um" localSheetId="0" hidden="1">2</definedName>
    <definedName name="solver_num" localSheetId="1" hidden="1">2</definedName>
    <definedName name="solver_num" localSheetId="2" hidden="1">5</definedName>
    <definedName name="solver_num" localSheetId="3" hidden="1">3</definedName>
    <definedName name="solver_num" localSheetId="4" hidden="1">5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0" hidden="1">Ma!$AR$10</definedName>
    <definedName name="solver_opt" localSheetId="1" hidden="1">Mb!$AR$10</definedName>
    <definedName name="solver_opt" localSheetId="2" hidden="1">Mc!$BN$10</definedName>
    <definedName name="solver_opt" localSheetId="3" hidden="1">Md!$AS$10</definedName>
    <definedName name="solver_opt" localSheetId="4" hidden="1">Me!$CH$10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el1" localSheetId="0" hidden="1">2</definedName>
    <definedName name="solver_rel1" localSheetId="1" hidden="1">2</definedName>
    <definedName name="solver_rel1" localSheetId="2" hidden="1">5</definedName>
    <definedName name="solver_rel1" localSheetId="3" hidden="1">2</definedName>
    <definedName name="solver_rel1" localSheetId="4" hidden="1">5</definedName>
    <definedName name="solver_rel2" localSheetId="0" hidden="1">1</definedName>
    <definedName name="solver_rel2" localSheetId="1" hidden="1">1</definedName>
    <definedName name="solver_rel2" localSheetId="2" hidden="1">2</definedName>
    <definedName name="solver_rel2" localSheetId="3" hidden="1">1</definedName>
    <definedName name="solver_rel2" localSheetId="4" hidden="1">2</definedName>
    <definedName name="solver_rel3" localSheetId="2" hidden="1">1</definedName>
    <definedName name="solver_rel3" localSheetId="3" hidden="1">2</definedName>
    <definedName name="solver_rel3" localSheetId="4" hidden="1">1</definedName>
    <definedName name="solver_rel4" localSheetId="2" hidden="1">2</definedName>
    <definedName name="solver_rel4" localSheetId="4" hidden="1">2</definedName>
    <definedName name="solver_rel5" localSheetId="2" hidden="1">1</definedName>
    <definedName name="solver_rel5" localSheetId="4" hidden="1">1</definedName>
    <definedName name="solver_rhs1" localSheetId="0" hidden="1">Ma!$AT$13:$AT$18</definedName>
    <definedName name="solver_rhs1" localSheetId="1" hidden="1">Mb!$AT$13:$AT$18</definedName>
    <definedName name="solver_rhs1" localSheetId="2" hidden="1">binaire</definedName>
    <definedName name="solver_rhs1" localSheetId="3" hidden="1">Md!$AU$13:$AU$18</definedName>
    <definedName name="solver_rhs1" localSheetId="4" hidden="1">binaire</definedName>
    <definedName name="solver_rhs2" localSheetId="0" hidden="1">Ma!$AT$19:$AT$25</definedName>
    <definedName name="solver_rhs2" localSheetId="1" hidden="1">Mb!$AT$19:$AT$25</definedName>
    <definedName name="solver_rhs2" localSheetId="2" hidden="1">Mc!$BP$13:$BP$18</definedName>
    <definedName name="solver_rhs2" localSheetId="3" hidden="1">Md!$AU$19:$AU$25</definedName>
    <definedName name="solver_rhs2" localSheetId="4" hidden="1">Me!$CJ$13:$CJ$18</definedName>
    <definedName name="solver_rhs3" localSheetId="2" hidden="1">Mc!$BP$19:$BP$25</definedName>
    <definedName name="solver_rhs3" localSheetId="3" hidden="1">Md!$AU$26:$AU$31</definedName>
    <definedName name="solver_rhs3" localSheetId="4" hidden="1">Me!$CJ$19:$CJ$25</definedName>
    <definedName name="solver_rhs4" localSheetId="2" hidden="1">Mc!$BP$26:$BP$31</definedName>
    <definedName name="solver_rhs4" localSheetId="4" hidden="1">Me!$CJ$26:$CJ$31</definedName>
    <definedName name="solver_rhs5" localSheetId="2" hidden="1">Mc!$BP$32:$BP$53</definedName>
    <definedName name="solver_rhs5" localSheetId="4" hidden="1">Me!$CJ$32:$CJ$73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ol" localSheetId="0" hidden="1">0.05</definedName>
    <definedName name="solver_tol" localSheetId="1" hidden="1">0.05</definedName>
    <definedName name="solver_tol" localSheetId="2" hidden="1">0</definedName>
    <definedName name="solver_tol" localSheetId="3" hidden="1">0.05</definedName>
    <definedName name="solver_tol" localSheetId="4" hidden="1">0.05</definedName>
    <definedName name="solver_typ" localSheetId="0" hidden="1">2</definedName>
    <definedName name="solver_typ" localSheetId="1" hidden="1">1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xj" localSheetId="0">Ma!$B$29:$AQ$29</definedName>
    <definedName name="xj" localSheetId="1">Mb!$B$29:$AQ$29</definedName>
    <definedName name="xj" localSheetId="2">Mc!$B$57:$BM$57</definedName>
    <definedName name="xj" localSheetId="3">Md!$B$35:$AR$35</definedName>
    <definedName name="xj" localSheetId="4">Me!$B$77:$CG$77</definedName>
    <definedName name="z" localSheetId="0">Ma!$AR$10</definedName>
    <definedName name="z" localSheetId="1">Mb!$AR$10</definedName>
    <definedName name="z" localSheetId="2">Mc!$BN$10</definedName>
    <definedName name="z" localSheetId="3">Md!$AS$10</definedName>
    <definedName name="z" localSheetId="4">Me!$CH$10</definedName>
  </definedNames>
  <calcPr calcId="152511" calcOnSave="0"/>
</workbook>
</file>

<file path=xl/calcChain.xml><?xml version="1.0" encoding="utf-8"?>
<calcChain xmlns="http://schemas.openxmlformats.org/spreadsheetml/2006/main">
  <c r="CH21" i="7" l="1"/>
  <c r="CH22" i="7"/>
  <c r="CH23" i="7"/>
  <c r="CH24" i="7"/>
  <c r="CH25" i="7"/>
  <c r="CH26" i="7"/>
  <c r="CH27" i="7"/>
  <c r="CH28" i="7"/>
  <c r="CH29" i="7"/>
  <c r="CH30" i="7"/>
  <c r="CH31" i="7"/>
  <c r="CH32" i="7"/>
  <c r="CH33" i="7"/>
  <c r="CH34" i="7"/>
  <c r="CH35" i="7"/>
  <c r="CH36" i="7"/>
  <c r="CH37" i="7"/>
  <c r="CH38" i="7"/>
  <c r="CH39" i="7"/>
  <c r="CH40" i="7"/>
  <c r="CH41" i="7"/>
  <c r="CH42" i="7"/>
  <c r="CH43" i="7"/>
  <c r="CH44" i="7"/>
  <c r="CH45" i="7"/>
  <c r="CH46" i="7"/>
  <c r="CH47" i="7"/>
  <c r="CH48" i="7"/>
  <c r="CH49" i="7"/>
  <c r="CH50" i="7"/>
  <c r="CH10" i="7"/>
  <c r="CH13" i="7"/>
  <c r="CH14" i="7"/>
  <c r="CH15" i="7"/>
  <c r="CH16" i="7"/>
  <c r="CH17" i="7"/>
  <c r="CH18" i="7"/>
  <c r="CH19" i="7"/>
  <c r="CH20" i="7"/>
  <c r="CH51" i="7"/>
  <c r="CH52" i="7"/>
  <c r="CH53" i="7"/>
  <c r="CH54" i="7"/>
  <c r="CH55" i="7"/>
  <c r="CH56" i="7"/>
  <c r="CH57" i="7"/>
  <c r="CH58" i="7"/>
  <c r="CH59" i="7"/>
  <c r="CH60" i="7"/>
  <c r="CH61" i="7"/>
  <c r="CH62" i="7"/>
  <c r="CH63" i="7"/>
  <c r="CH64" i="7"/>
  <c r="CH65" i="7"/>
  <c r="CH66" i="7"/>
  <c r="CH67" i="7"/>
  <c r="CH68" i="7"/>
  <c r="CH69" i="7"/>
  <c r="CH70" i="7"/>
  <c r="CH71" i="7"/>
  <c r="CH72" i="7"/>
  <c r="CH73" i="7"/>
  <c r="AS19" i="6"/>
  <c r="AS20" i="6"/>
  <c r="AS21" i="6"/>
  <c r="AS22" i="6"/>
  <c r="AS23" i="6"/>
  <c r="AS24" i="6"/>
  <c r="AS10" i="6"/>
  <c r="AS13" i="6"/>
  <c r="AS14" i="6"/>
  <c r="AS15" i="6"/>
  <c r="AS16" i="6"/>
  <c r="AS17" i="6"/>
  <c r="AS18" i="6"/>
  <c r="AS25" i="6"/>
  <c r="AS26" i="6"/>
  <c r="AS27" i="6"/>
  <c r="AS28" i="6"/>
  <c r="AS29" i="6"/>
  <c r="AS30" i="6"/>
  <c r="AS31" i="6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10" i="5"/>
  <c r="BN13" i="5"/>
  <c r="BN14" i="5"/>
  <c r="BN15" i="5"/>
  <c r="BN16" i="5"/>
  <c r="BN17" i="5"/>
  <c r="BN46" i="5"/>
  <c r="BN47" i="5"/>
  <c r="BN48" i="5"/>
  <c r="BN49" i="5"/>
  <c r="BN50" i="5"/>
  <c r="BN51" i="5"/>
  <c r="BN52" i="5"/>
  <c r="BN53" i="5"/>
  <c r="AR10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15" i="3"/>
  <c r="AR16" i="3"/>
  <c r="AR17" i="3"/>
  <c r="AR18" i="3"/>
  <c r="AR19" i="3"/>
  <c r="AR20" i="3"/>
  <c r="AR21" i="3"/>
  <c r="AR22" i="3"/>
  <c r="AR23" i="3"/>
  <c r="AR25" i="3"/>
  <c r="AR24" i="3"/>
  <c r="AR14" i="3"/>
  <c r="AR13" i="3"/>
  <c r="AR10" i="3"/>
</calcChain>
</file>

<file path=xl/sharedStrings.xml><?xml version="1.0" encoding="utf-8"?>
<sst xmlns="http://schemas.openxmlformats.org/spreadsheetml/2006/main" count="688" uniqueCount="217">
  <si>
    <t>Problème de maximisation</t>
  </si>
  <si>
    <t>&lt;=</t>
  </si>
  <si>
    <t>=</t>
  </si>
  <si>
    <t>0-1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</si>
  <si>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</si>
  <si>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</si>
  <si>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</si>
  <si>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</si>
  <si>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</si>
  <si>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</si>
  <si>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</si>
  <si>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</si>
  <si>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t>Problème de minimisation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</si>
  <si>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</si>
  <si>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t>Client 1</t>
  </si>
  <si>
    <t>Client 2</t>
  </si>
  <si>
    <t>Client 3</t>
  </si>
  <si>
    <t>Client 4</t>
  </si>
  <si>
    <t>Client 5</t>
  </si>
  <si>
    <t>Client 6</t>
  </si>
  <si>
    <t>Rentier 1</t>
  </si>
  <si>
    <t>Rentier 2</t>
  </si>
  <si>
    <t>Rentier 3</t>
  </si>
  <si>
    <t>Rentier 4</t>
  </si>
  <si>
    <t>Rentier 5</t>
  </si>
  <si>
    <t>Rentier 6</t>
  </si>
  <si>
    <t>Rentier 7</t>
  </si>
  <si>
    <t>x11</t>
  </si>
  <si>
    <t>x21</t>
  </si>
  <si>
    <t>x31</t>
  </si>
  <si>
    <t>x41</t>
  </si>
  <si>
    <t>x51</t>
  </si>
  <si>
    <t>x61</t>
  </si>
  <si>
    <t>x12</t>
  </si>
  <si>
    <t>x22</t>
  </si>
  <si>
    <t>x32</t>
  </si>
  <si>
    <t>x42</t>
  </si>
  <si>
    <t>x52</t>
  </si>
  <si>
    <t>x62</t>
  </si>
  <si>
    <t>x13</t>
  </si>
  <si>
    <t>x23</t>
  </si>
  <si>
    <t>x33</t>
  </si>
  <si>
    <t>x43</t>
  </si>
  <si>
    <t>x53</t>
  </si>
  <si>
    <t>x63</t>
  </si>
  <si>
    <t>x14</t>
  </si>
  <si>
    <t>x24</t>
  </si>
  <si>
    <t>x34</t>
  </si>
  <si>
    <t>x44</t>
  </si>
  <si>
    <t>x54</t>
  </si>
  <si>
    <t>x64</t>
  </si>
  <si>
    <t>x15</t>
  </si>
  <si>
    <t>x25</t>
  </si>
  <si>
    <t>x35</t>
  </si>
  <si>
    <t>x45</t>
  </si>
  <si>
    <t>x55</t>
  </si>
  <si>
    <t>x65</t>
  </si>
  <si>
    <t>x16</t>
  </si>
  <si>
    <t>x26</t>
  </si>
  <si>
    <t>x36</t>
  </si>
  <si>
    <t>x46</t>
  </si>
  <si>
    <t>x56</t>
  </si>
  <si>
    <t>x66</t>
  </si>
  <si>
    <t>x17</t>
  </si>
  <si>
    <t>x27</t>
  </si>
  <si>
    <t>x37</t>
  </si>
  <si>
    <t>x47</t>
  </si>
  <si>
    <t>x57</t>
  </si>
  <si>
    <t>x67</t>
  </si>
  <si>
    <t>Taux H1</t>
  </si>
  <si>
    <t>Taux H2</t>
  </si>
  <si>
    <t>Taux H3</t>
  </si>
  <si>
    <t>Taux H4</t>
  </si>
  <si>
    <t>Taux H5</t>
  </si>
  <si>
    <t>Taux H6</t>
  </si>
  <si>
    <t>H1 et T = A</t>
  </si>
  <si>
    <t>H1 et T = B</t>
  </si>
  <si>
    <t>H1 et T = C</t>
  </si>
  <si>
    <t>H1 et T = D</t>
  </si>
  <si>
    <t>H1 et T = E</t>
  </si>
  <si>
    <t>H2 et T = B</t>
  </si>
  <si>
    <t>H2 et T = C</t>
  </si>
  <si>
    <t>H2 et T = D</t>
  </si>
  <si>
    <t>H3 et T = A</t>
  </si>
  <si>
    <t>H3 et T = C</t>
  </si>
  <si>
    <t>H3 et T = D</t>
  </si>
  <si>
    <t>H3 et T = E</t>
  </si>
  <si>
    <t>H4 et T = A</t>
  </si>
  <si>
    <t>H4 et T = B</t>
  </si>
  <si>
    <t>H4 et T = C</t>
  </si>
  <si>
    <t>H5 et T = A</t>
  </si>
  <si>
    <t>H5 et T = B</t>
  </si>
  <si>
    <t>H5 et T = C</t>
  </si>
  <si>
    <t>H5 et T = D</t>
  </si>
  <si>
    <t>H6 et T = A</t>
  </si>
  <si>
    <t>H6 et T = C</t>
  </si>
  <si>
    <t>H6 et T = D</t>
  </si>
  <si>
    <t>v1A</t>
  </si>
  <si>
    <t>v1B</t>
  </si>
  <si>
    <t>v1C</t>
  </si>
  <si>
    <t>v1D</t>
  </si>
  <si>
    <t>v1E</t>
  </si>
  <si>
    <t>v2B</t>
  </si>
  <si>
    <t>v2C</t>
  </si>
  <si>
    <t>v2D</t>
  </si>
  <si>
    <t>v3A</t>
  </si>
  <si>
    <t>v3C</t>
  </si>
  <si>
    <t>v3D</t>
  </si>
  <si>
    <t>v3E</t>
  </si>
  <si>
    <t>v4A</t>
  </si>
  <si>
    <t>v4B</t>
  </si>
  <si>
    <t>v4C</t>
  </si>
  <si>
    <t>v5A</t>
  </si>
  <si>
    <t>v5B</t>
  </si>
  <si>
    <t>v5C</t>
  </si>
  <si>
    <t>v5D</t>
  </si>
  <si>
    <t>v6A</t>
  </si>
  <si>
    <t>v6C</t>
  </si>
  <si>
    <t>v6D</t>
  </si>
  <si>
    <t>Inter H1</t>
  </si>
  <si>
    <t>Inter H2</t>
  </si>
  <si>
    <t>Inter H3</t>
  </si>
  <si>
    <t>Inter H4</t>
  </si>
  <si>
    <t>Inter H5</t>
  </si>
  <si>
    <t>Inter H6</t>
  </si>
  <si>
    <t>y</t>
  </si>
  <si>
    <t>Hypothèque H1</t>
  </si>
  <si>
    <t>Hypothèque H2</t>
  </si>
  <si>
    <t>Hypothèque H3</t>
  </si>
  <si>
    <t>Hypothèque H4</t>
  </si>
  <si>
    <t>Hypothèque H5</t>
  </si>
  <si>
    <t>Hypothèque H6</t>
  </si>
  <si>
    <t>Lien xw-11</t>
  </si>
  <si>
    <t>Lien xw-21</t>
  </si>
  <si>
    <t>Lien xw-31</t>
  </si>
  <si>
    <t>Lien xw-41</t>
  </si>
  <si>
    <t>Lien xw-51</t>
  </si>
  <si>
    <t>Lien xw-61</t>
  </si>
  <si>
    <t>Lien xw-12</t>
  </si>
  <si>
    <t>Lien xw-22</t>
  </si>
  <si>
    <t>Lien xw-32</t>
  </si>
  <si>
    <t>Lien xw-42</t>
  </si>
  <si>
    <t>Lien xw-52</t>
  </si>
  <si>
    <t>Lien xw-62</t>
  </si>
  <si>
    <t>Lien xw-13</t>
  </si>
  <si>
    <t>Lien xw-23</t>
  </si>
  <si>
    <t>Lien xw-33</t>
  </si>
  <si>
    <t>Lien xw-43</t>
  </si>
  <si>
    <t>Lien xw-53</t>
  </si>
  <si>
    <t>Lien xw-63</t>
  </si>
  <si>
    <t>Lien xw-14</t>
  </si>
  <si>
    <t>Lien xw-24</t>
  </si>
  <si>
    <t>Lien xw-34</t>
  </si>
  <si>
    <t>Lien xw-44</t>
  </si>
  <si>
    <t>Lien xw-54</t>
  </si>
  <si>
    <t>Lien xw-64</t>
  </si>
  <si>
    <t>Lien xw-15</t>
  </si>
  <si>
    <t>Lien xw-25</t>
  </si>
  <si>
    <t>Lien xw-35</t>
  </si>
  <si>
    <t>Lien xw-45</t>
  </si>
  <si>
    <t>Lien xw-55</t>
  </si>
  <si>
    <t>Lien xw-65</t>
  </si>
  <si>
    <t>Lien xw-16</t>
  </si>
  <si>
    <t>Lien xw-26</t>
  </si>
  <si>
    <t>Lien xw-36</t>
  </si>
  <si>
    <t>Lien xw-46</t>
  </si>
  <si>
    <t>Lien xw-56</t>
  </si>
  <si>
    <t>Lien xw-66</t>
  </si>
  <si>
    <t>Lien xw-17</t>
  </si>
  <si>
    <t>Lien xw-27</t>
  </si>
  <si>
    <t>Lien xw-37</t>
  </si>
  <si>
    <t>Lien xw-47</t>
  </si>
  <si>
    <t>Lien xw-57</t>
  </si>
  <si>
    <t>Lien xw-67</t>
  </si>
  <si>
    <t>w11</t>
  </si>
  <si>
    <t>w21</t>
  </si>
  <si>
    <t>w31</t>
  </si>
  <si>
    <t>w41</t>
  </si>
  <si>
    <t>w51</t>
  </si>
  <si>
    <t>w61</t>
  </si>
  <si>
    <t>w12</t>
  </si>
  <si>
    <t>w22</t>
  </si>
  <si>
    <t>w32</t>
  </si>
  <si>
    <t>w42</t>
  </si>
  <si>
    <t>w52</t>
  </si>
  <si>
    <t>w62</t>
  </si>
  <si>
    <t>w13</t>
  </si>
  <si>
    <t>w23</t>
  </si>
  <si>
    <t>w33</t>
  </si>
  <si>
    <t>w43</t>
  </si>
  <si>
    <t>w53</t>
  </si>
  <si>
    <t>w63</t>
  </si>
  <si>
    <t>w14</t>
  </si>
  <si>
    <t>w24</t>
  </si>
  <si>
    <t>w34</t>
  </si>
  <si>
    <t>w44</t>
  </si>
  <si>
    <t>w54</t>
  </si>
  <si>
    <t>w64</t>
  </si>
  <si>
    <t>w15</t>
  </si>
  <si>
    <t>w25</t>
  </si>
  <si>
    <t>w35</t>
  </si>
  <si>
    <t>w45</t>
  </si>
  <si>
    <t>w55</t>
  </si>
  <si>
    <t>w65</t>
  </si>
  <si>
    <t>w16</t>
  </si>
  <si>
    <t>w26</t>
  </si>
  <si>
    <t>w36</t>
  </si>
  <si>
    <t>w46</t>
  </si>
  <si>
    <t>w56</t>
  </si>
  <si>
    <t>w66</t>
  </si>
  <si>
    <t>w17</t>
  </si>
  <si>
    <t>w27</t>
  </si>
  <si>
    <t>w37</t>
  </si>
  <si>
    <t>w47</t>
  </si>
  <si>
    <t>w57</t>
  </si>
  <si>
    <t>w67</t>
  </si>
  <si>
    <t>MOG2-38  L'affectation des capitaux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</si>
</sst>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$_ ;_ * \(#,##0.00\)\ _$_ ;_ * &quot;-&quot;??_)\ _$_ ;_ @_ "/>
    <numFmt numFmtId="164" formatCode="#,##0.00_);\(#,##0.00\)"/>
  </numFmts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3" xfId="0" applyNumberFormat="1" applyFont="1" applyFill="1" applyBorder="1"/>
    <xf numFmtId="2" fontId="0" fillId="0" borderId="7" xfId="0" applyNumberFormat="1" applyBorder="1"/>
    <xf numFmtId="2" fontId="0" fillId="0" borderId="10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3" borderId="5" xfId="0" applyNumberFormat="1" applyFill="1" applyBorder="1"/>
    <xf numFmtId="3" fontId="0" fillId="3" borderId="0" xfId="0" applyNumberFormat="1" applyFill="1" applyBorder="1"/>
    <xf numFmtId="0" fontId="0" fillId="3" borderId="0" xfId="0" applyFill="1" applyBorder="1"/>
    <xf numFmtId="3" fontId="0" fillId="3" borderId="10" xfId="0" applyNumberFormat="1" applyFill="1" applyBorder="1"/>
    <xf numFmtId="164" fontId="0" fillId="0" borderId="0" xfId="1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workbookViewId="0">
      <selection activeCell="AV31" sqref="AV31"/>
    </sheetView>
  </sheetViews>
  <sheetFormatPr baseColWidth="10" defaultRowHeight="12.75" x14ac:dyDescent="0.2"/>
  <cols>
    <col min="1" max="1" width="30.140625" customWidth="1"/>
    <col min="2" max="43" width="5.7109375" customWidth="1"/>
    <col min="44" max="44" width="7.28515625" customWidth="1"/>
    <col min="45" max="45" width="5.42578125" customWidth="1"/>
    <col min="46" max="46" width="6.42578125" customWidth="1"/>
  </cols>
  <sheetData>
    <row r="1" spans="1:47" ht="15.75" x14ac:dyDescent="0.25">
      <c r="A1" s="10" t="s">
        <v>216</v>
      </c>
    </row>
    <row r="3" spans="1:47" x14ac:dyDescent="0.2">
      <c r="A3" s="2" t="s">
        <v>12</v>
      </c>
    </row>
    <row r="5" spans="1:47" x14ac:dyDescent="0.2">
      <c r="A5" s="1" t="s">
        <v>13</v>
      </c>
      <c r="B5">
        <v>13</v>
      </c>
      <c r="C5">
        <v>42</v>
      </c>
    </row>
    <row r="8" spans="1:47" x14ac:dyDescent="0.2">
      <c r="A8" s="1" t="s">
        <v>4</v>
      </c>
      <c r="B8" s="5" t="s">
        <v>27</v>
      </c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37</v>
      </c>
      <c r="M8" s="5" t="s">
        <v>38</v>
      </c>
      <c r="N8" s="5" t="s">
        <v>39</v>
      </c>
      <c r="O8" s="5" t="s">
        <v>40</v>
      </c>
      <c r="P8" s="5" t="s">
        <v>41</v>
      </c>
      <c r="Q8" s="5" t="s">
        <v>42</v>
      </c>
      <c r="R8" s="5" t="s">
        <v>43</v>
      </c>
      <c r="S8" s="5" t="s">
        <v>44</v>
      </c>
      <c r="T8" s="5" t="s">
        <v>45</v>
      </c>
      <c r="U8" s="5" t="s">
        <v>46</v>
      </c>
      <c r="V8" s="5" t="s">
        <v>47</v>
      </c>
      <c r="W8" s="5" t="s">
        <v>48</v>
      </c>
      <c r="X8" s="5" t="s">
        <v>49</v>
      </c>
      <c r="Y8" s="5" t="s">
        <v>50</v>
      </c>
      <c r="Z8" s="5" t="s">
        <v>51</v>
      </c>
      <c r="AA8" s="5" t="s">
        <v>52</v>
      </c>
      <c r="AB8" s="5" t="s">
        <v>53</v>
      </c>
      <c r="AC8" s="5" t="s">
        <v>54</v>
      </c>
      <c r="AD8" s="5" t="s">
        <v>55</v>
      </c>
      <c r="AE8" s="5" t="s">
        <v>56</v>
      </c>
      <c r="AF8" s="5" t="s">
        <v>57</v>
      </c>
      <c r="AG8" s="5" t="s">
        <v>58</v>
      </c>
      <c r="AH8" s="5" t="s">
        <v>59</v>
      </c>
      <c r="AI8" s="5" t="s">
        <v>60</v>
      </c>
      <c r="AJ8" s="5" t="s">
        <v>61</v>
      </c>
      <c r="AK8" s="5" t="s">
        <v>62</v>
      </c>
      <c r="AL8" s="5" t="s">
        <v>63</v>
      </c>
      <c r="AM8" s="5" t="s">
        <v>64</v>
      </c>
      <c r="AN8" s="5" t="s">
        <v>65</v>
      </c>
      <c r="AO8" s="5" t="s">
        <v>66</v>
      </c>
      <c r="AP8" s="5" t="s">
        <v>67</v>
      </c>
      <c r="AQ8" s="5" t="s">
        <v>68</v>
      </c>
      <c r="AR8" s="11" t="s">
        <v>9</v>
      </c>
      <c r="AS8" s="12" t="s">
        <v>10</v>
      </c>
      <c r="AT8" s="11" t="s">
        <v>11</v>
      </c>
      <c r="AU8" s="3"/>
    </row>
    <row r="10" spans="1:47" ht="14.25" x14ac:dyDescent="0.25">
      <c r="A10" s="1" t="s">
        <v>6</v>
      </c>
      <c r="B10" s="13">
        <v>0.1</v>
      </c>
      <c r="C10" s="14">
        <v>0.11</v>
      </c>
      <c r="D10" s="14">
        <v>0.12</v>
      </c>
      <c r="E10" s="14">
        <v>0.11</v>
      </c>
      <c r="F10" s="14">
        <v>0.13</v>
      </c>
      <c r="G10" s="14">
        <v>0.12</v>
      </c>
      <c r="H10" s="14">
        <v>0.11</v>
      </c>
      <c r="I10" s="14">
        <v>0.12</v>
      </c>
      <c r="J10" s="14">
        <v>0.14000000000000001</v>
      </c>
      <c r="K10" s="15">
        <v>0.1</v>
      </c>
      <c r="L10" s="14">
        <v>0.11</v>
      </c>
      <c r="M10" s="14">
        <v>0.12</v>
      </c>
      <c r="N10" s="14">
        <v>0.12</v>
      </c>
      <c r="O10" s="14">
        <v>0.13</v>
      </c>
      <c r="P10" s="14">
        <v>0.13</v>
      </c>
      <c r="Q10" s="14">
        <v>0.11</v>
      </c>
      <c r="R10" s="15">
        <v>0.1</v>
      </c>
      <c r="S10" s="14">
        <v>0.12</v>
      </c>
      <c r="T10" s="14">
        <v>0.13</v>
      </c>
      <c r="U10" s="14">
        <v>0.13</v>
      </c>
      <c r="V10" s="15">
        <v>0.1</v>
      </c>
      <c r="W10" s="14">
        <v>0.11</v>
      </c>
      <c r="X10" s="15">
        <v>0.1</v>
      </c>
      <c r="Y10" s="15">
        <v>0.1</v>
      </c>
      <c r="Z10" s="14">
        <v>0.11</v>
      </c>
      <c r="AA10" s="14">
        <v>0.11</v>
      </c>
      <c r="AB10" s="14">
        <v>0.12</v>
      </c>
      <c r="AC10" s="14">
        <v>0.11</v>
      </c>
      <c r="AD10" s="14">
        <v>0.12</v>
      </c>
      <c r="AE10" s="14">
        <v>0.13</v>
      </c>
      <c r="AF10" s="14">
        <v>0.13</v>
      </c>
      <c r="AG10" s="14">
        <v>0.13</v>
      </c>
      <c r="AH10" s="14">
        <v>0.13</v>
      </c>
      <c r="AI10" s="14">
        <v>0.12</v>
      </c>
      <c r="AJ10" s="14">
        <v>0.11</v>
      </c>
      <c r="AK10" s="14">
        <v>0.12</v>
      </c>
      <c r="AL10" s="14">
        <v>0.14000000000000001</v>
      </c>
      <c r="AM10" s="14">
        <v>0.12</v>
      </c>
      <c r="AN10" s="14">
        <v>0.13</v>
      </c>
      <c r="AO10" s="14">
        <v>0.12</v>
      </c>
      <c r="AP10" s="14">
        <v>0.13</v>
      </c>
      <c r="AQ10" s="16">
        <v>0.12</v>
      </c>
      <c r="AR10" s="29">
        <f>SUMPRODUCT(cj,xj)</f>
        <v>50.099999999999994</v>
      </c>
    </row>
    <row r="12" spans="1:47" x14ac:dyDescent="0.2">
      <c r="A12" s="1" t="s">
        <v>5</v>
      </c>
    </row>
    <row r="13" spans="1:47" x14ac:dyDescent="0.2">
      <c r="A13" t="s">
        <v>14</v>
      </c>
      <c r="B13" s="17">
        <v>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1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1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1</v>
      </c>
      <c r="AM13" s="18">
        <v>0</v>
      </c>
      <c r="AN13" s="18">
        <v>0</v>
      </c>
      <c r="AO13" s="18">
        <v>0</v>
      </c>
      <c r="AP13" s="18">
        <v>0</v>
      </c>
      <c r="AQ13" s="19">
        <v>0</v>
      </c>
      <c r="AR13" s="34">
        <f t="shared" ref="AR13:AR25" si="0">SUMPRODUCT(B13:AQ13,xj)</f>
        <v>40</v>
      </c>
      <c r="AS13" s="26" t="s">
        <v>2</v>
      </c>
      <c r="AT13" s="19">
        <v>40</v>
      </c>
    </row>
    <row r="14" spans="1:47" x14ac:dyDescent="0.2">
      <c r="A14" t="s">
        <v>15</v>
      </c>
      <c r="B14" s="20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1</v>
      </c>
      <c r="AN14" s="3">
        <v>0</v>
      </c>
      <c r="AO14" s="3">
        <v>0</v>
      </c>
      <c r="AP14" s="3">
        <v>0</v>
      </c>
      <c r="AQ14" s="21">
        <v>0</v>
      </c>
      <c r="AR14" s="35">
        <f t="shared" si="0"/>
        <v>60</v>
      </c>
      <c r="AS14" s="27" t="s">
        <v>2</v>
      </c>
      <c r="AT14" s="21">
        <v>60</v>
      </c>
    </row>
    <row r="15" spans="1:47" x14ac:dyDescent="0.2">
      <c r="A15" t="s">
        <v>16</v>
      </c>
      <c r="B15" s="20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21">
        <v>0</v>
      </c>
      <c r="AR15" s="35">
        <f t="shared" si="0"/>
        <v>80</v>
      </c>
      <c r="AS15" s="27" t="s">
        <v>2</v>
      </c>
      <c r="AT15" s="21">
        <v>80</v>
      </c>
    </row>
    <row r="16" spans="1:47" x14ac:dyDescent="0.2">
      <c r="A16" t="s">
        <v>17</v>
      </c>
      <c r="B16" s="20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1</v>
      </c>
      <c r="AP16" s="3">
        <v>0</v>
      </c>
      <c r="AQ16" s="21">
        <v>0</v>
      </c>
      <c r="AR16" s="35">
        <f t="shared" si="0"/>
        <v>90</v>
      </c>
      <c r="AS16" s="27" t="s">
        <v>2</v>
      </c>
      <c r="AT16" s="21">
        <v>90</v>
      </c>
    </row>
    <row r="17" spans="1:46" x14ac:dyDescent="0.2">
      <c r="A17" t="s">
        <v>18</v>
      </c>
      <c r="B17" s="20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21">
        <v>0</v>
      </c>
      <c r="AR17" s="35">
        <f t="shared" si="0"/>
        <v>100</v>
      </c>
      <c r="AS17" s="27" t="s">
        <v>2</v>
      </c>
      <c r="AT17" s="21">
        <v>100</v>
      </c>
    </row>
    <row r="18" spans="1:46" x14ac:dyDescent="0.2">
      <c r="A18" t="s">
        <v>19</v>
      </c>
      <c r="B18" s="20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21">
        <v>1</v>
      </c>
      <c r="AR18" s="35">
        <f t="shared" si="0"/>
        <v>120</v>
      </c>
      <c r="AS18" s="27" t="s">
        <v>2</v>
      </c>
      <c r="AT18" s="21">
        <v>120</v>
      </c>
    </row>
    <row r="19" spans="1:46" x14ac:dyDescent="0.2">
      <c r="A19" t="s">
        <v>20</v>
      </c>
      <c r="B19" s="20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21">
        <v>0</v>
      </c>
      <c r="AR19" s="35">
        <f t="shared" si="0"/>
        <v>45</v>
      </c>
      <c r="AS19" s="27" t="s">
        <v>1</v>
      </c>
      <c r="AT19" s="21">
        <v>45</v>
      </c>
    </row>
    <row r="20" spans="1:46" x14ac:dyDescent="0.2">
      <c r="A20" t="s">
        <v>21</v>
      </c>
      <c r="B20" s="20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21">
        <v>0</v>
      </c>
      <c r="AR20" s="35">
        <f t="shared" si="0"/>
        <v>120</v>
      </c>
      <c r="AS20" s="27" t="s">
        <v>1</v>
      </c>
      <c r="AT20" s="21">
        <v>145</v>
      </c>
    </row>
    <row r="21" spans="1:46" x14ac:dyDescent="0.2">
      <c r="A21" t="s">
        <v>22</v>
      </c>
      <c r="B21" s="20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21">
        <v>0</v>
      </c>
      <c r="AR21" s="35">
        <f t="shared" si="0"/>
        <v>90</v>
      </c>
      <c r="AS21" s="27" t="s">
        <v>1</v>
      </c>
      <c r="AT21" s="21">
        <v>90</v>
      </c>
    </row>
    <row r="22" spans="1:46" x14ac:dyDescent="0.2">
      <c r="A22" t="s">
        <v>23</v>
      </c>
      <c r="B22" s="20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21">
        <v>0</v>
      </c>
      <c r="AR22" s="35">
        <f t="shared" si="0"/>
        <v>180</v>
      </c>
      <c r="AS22" s="27" t="s">
        <v>1</v>
      </c>
      <c r="AT22" s="21">
        <v>180</v>
      </c>
    </row>
    <row r="23" spans="1:46" x14ac:dyDescent="0.2">
      <c r="A23" t="s">
        <v>24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21">
        <v>0</v>
      </c>
      <c r="AR23" s="35">
        <f t="shared" si="0"/>
        <v>55</v>
      </c>
      <c r="AS23" s="27" t="s">
        <v>1</v>
      </c>
      <c r="AT23" s="21">
        <v>160</v>
      </c>
    </row>
    <row r="24" spans="1:46" x14ac:dyDescent="0.2">
      <c r="A24" t="s">
        <v>25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21">
        <v>0</v>
      </c>
      <c r="AR24" s="36">
        <f t="shared" si="0"/>
        <v>0</v>
      </c>
      <c r="AS24" s="27" t="s">
        <v>1</v>
      </c>
      <c r="AT24" s="21">
        <v>200</v>
      </c>
    </row>
    <row r="25" spans="1:46" x14ac:dyDescent="0.2">
      <c r="A25" t="s">
        <v>26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1</v>
      </c>
      <c r="AM25" s="23">
        <v>1</v>
      </c>
      <c r="AN25" s="23">
        <v>1</v>
      </c>
      <c r="AO25" s="23">
        <v>1</v>
      </c>
      <c r="AP25" s="23">
        <v>1</v>
      </c>
      <c r="AQ25" s="24">
        <v>1</v>
      </c>
      <c r="AR25" s="37">
        <f t="shared" si="0"/>
        <v>0</v>
      </c>
      <c r="AS25" s="28" t="s">
        <v>1</v>
      </c>
      <c r="AT25" s="24">
        <v>40</v>
      </c>
    </row>
    <row r="27" spans="1:46" x14ac:dyDescent="0.2">
      <c r="A27" s="1" t="s">
        <v>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6" x14ac:dyDescent="0.2">
      <c r="AS28" s="6"/>
    </row>
    <row r="29" spans="1:46" ht="14.25" x14ac:dyDescent="0.25">
      <c r="A29" s="1" t="s">
        <v>7</v>
      </c>
      <c r="B29" s="8">
        <v>40</v>
      </c>
      <c r="C29" s="9">
        <v>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90</v>
      </c>
      <c r="L29" s="9">
        <v>10</v>
      </c>
      <c r="M29" s="9">
        <v>20</v>
      </c>
      <c r="N29" s="9">
        <v>0</v>
      </c>
      <c r="O29" s="9">
        <v>0</v>
      </c>
      <c r="P29" s="9">
        <v>0</v>
      </c>
      <c r="Q29" s="9">
        <v>0</v>
      </c>
      <c r="R29" s="9">
        <v>90</v>
      </c>
      <c r="S29" s="9">
        <v>0</v>
      </c>
      <c r="T29" s="9">
        <v>0</v>
      </c>
      <c r="U29" s="9">
        <v>0</v>
      </c>
      <c r="V29" s="9">
        <v>80</v>
      </c>
      <c r="W29" s="9">
        <v>0</v>
      </c>
      <c r="X29" s="9">
        <v>0</v>
      </c>
      <c r="Y29" s="9">
        <v>100</v>
      </c>
      <c r="Z29" s="9">
        <v>0</v>
      </c>
      <c r="AA29" s="9">
        <v>55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S29" s="6"/>
      <c r="AT29" s="7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workbookViewId="0">
      <selection activeCell="AV32" sqref="AV32"/>
    </sheetView>
  </sheetViews>
  <sheetFormatPr baseColWidth="10" defaultRowHeight="12.75" x14ac:dyDescent="0.2"/>
  <cols>
    <col min="1" max="1" width="30.140625" customWidth="1"/>
    <col min="2" max="43" width="5.7109375" customWidth="1"/>
    <col min="44" max="44" width="7.28515625" customWidth="1"/>
    <col min="45" max="45" width="5.42578125" customWidth="1"/>
    <col min="46" max="46" width="6.42578125" customWidth="1"/>
  </cols>
  <sheetData>
    <row r="1" spans="1:47" ht="15.75" x14ac:dyDescent="0.25">
      <c r="A1" s="10" t="s">
        <v>216</v>
      </c>
    </row>
    <row r="3" spans="1:47" x14ac:dyDescent="0.2">
      <c r="A3" s="2" t="s">
        <v>0</v>
      </c>
    </row>
    <row r="5" spans="1:47" x14ac:dyDescent="0.2">
      <c r="A5" s="1" t="s">
        <v>13</v>
      </c>
      <c r="B5">
        <v>13</v>
      </c>
      <c r="C5">
        <v>42</v>
      </c>
    </row>
    <row r="8" spans="1:47" x14ac:dyDescent="0.2">
      <c r="A8" s="1" t="s">
        <v>4</v>
      </c>
      <c r="B8" s="5" t="s">
        <v>27</v>
      </c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37</v>
      </c>
      <c r="M8" s="5" t="s">
        <v>38</v>
      </c>
      <c r="N8" s="5" t="s">
        <v>39</v>
      </c>
      <c r="O8" s="5" t="s">
        <v>40</v>
      </c>
      <c r="P8" s="5" t="s">
        <v>41</v>
      </c>
      <c r="Q8" s="5" t="s">
        <v>42</v>
      </c>
      <c r="R8" s="5" t="s">
        <v>43</v>
      </c>
      <c r="S8" s="5" t="s">
        <v>44</v>
      </c>
      <c r="T8" s="5" t="s">
        <v>45</v>
      </c>
      <c r="U8" s="5" t="s">
        <v>46</v>
      </c>
      <c r="V8" s="5" t="s">
        <v>47</v>
      </c>
      <c r="W8" s="5" t="s">
        <v>48</v>
      </c>
      <c r="X8" s="5" t="s">
        <v>49</v>
      </c>
      <c r="Y8" s="5" t="s">
        <v>50</v>
      </c>
      <c r="Z8" s="5" t="s">
        <v>51</v>
      </c>
      <c r="AA8" s="5" t="s">
        <v>52</v>
      </c>
      <c r="AB8" s="5" t="s">
        <v>53</v>
      </c>
      <c r="AC8" s="5" t="s">
        <v>54</v>
      </c>
      <c r="AD8" s="5" t="s">
        <v>55</v>
      </c>
      <c r="AE8" s="5" t="s">
        <v>56</v>
      </c>
      <c r="AF8" s="5" t="s">
        <v>57</v>
      </c>
      <c r="AG8" s="5" t="s">
        <v>58</v>
      </c>
      <c r="AH8" s="5" t="s">
        <v>59</v>
      </c>
      <c r="AI8" s="5" t="s">
        <v>60</v>
      </c>
      <c r="AJ8" s="5" t="s">
        <v>61</v>
      </c>
      <c r="AK8" s="5" t="s">
        <v>62</v>
      </c>
      <c r="AL8" s="5" t="s">
        <v>63</v>
      </c>
      <c r="AM8" s="5" t="s">
        <v>64</v>
      </c>
      <c r="AN8" s="5" t="s">
        <v>65</v>
      </c>
      <c r="AO8" s="5" t="s">
        <v>66</v>
      </c>
      <c r="AP8" s="5" t="s">
        <v>67</v>
      </c>
      <c r="AQ8" s="5" t="s">
        <v>68</v>
      </c>
      <c r="AR8" s="11" t="s">
        <v>9</v>
      </c>
      <c r="AS8" s="12" t="s">
        <v>10</v>
      </c>
      <c r="AT8" s="11" t="s">
        <v>11</v>
      </c>
      <c r="AU8" s="3"/>
    </row>
    <row r="10" spans="1:47" ht="14.25" x14ac:dyDescent="0.25">
      <c r="A10" s="1" t="s">
        <v>6</v>
      </c>
      <c r="B10" s="13">
        <v>0.1</v>
      </c>
      <c r="C10" s="14">
        <v>0.11</v>
      </c>
      <c r="D10" s="14">
        <v>0.12</v>
      </c>
      <c r="E10" s="14">
        <v>0.11</v>
      </c>
      <c r="F10" s="14">
        <v>0.13</v>
      </c>
      <c r="G10" s="14">
        <v>0.12</v>
      </c>
      <c r="H10" s="14">
        <v>0.11</v>
      </c>
      <c r="I10" s="14">
        <v>0.12</v>
      </c>
      <c r="J10" s="14">
        <v>0.14000000000000001</v>
      </c>
      <c r="K10" s="15">
        <v>0.1</v>
      </c>
      <c r="L10" s="14">
        <v>0.11</v>
      </c>
      <c r="M10" s="14">
        <v>0.12</v>
      </c>
      <c r="N10" s="14">
        <v>0.12</v>
      </c>
      <c r="O10" s="14">
        <v>0.13</v>
      </c>
      <c r="P10" s="14">
        <v>0.13</v>
      </c>
      <c r="Q10" s="14">
        <v>0.11</v>
      </c>
      <c r="R10" s="15">
        <v>0.1</v>
      </c>
      <c r="S10" s="14">
        <v>0.12</v>
      </c>
      <c r="T10" s="14">
        <v>0.13</v>
      </c>
      <c r="U10" s="14">
        <v>0.13</v>
      </c>
      <c r="V10" s="15">
        <v>0.1</v>
      </c>
      <c r="W10" s="14">
        <v>0.11</v>
      </c>
      <c r="X10" s="15">
        <v>0.1</v>
      </c>
      <c r="Y10" s="15">
        <v>0.1</v>
      </c>
      <c r="Z10" s="14">
        <v>0.11</v>
      </c>
      <c r="AA10" s="14">
        <v>0.11</v>
      </c>
      <c r="AB10" s="14">
        <v>0.12</v>
      </c>
      <c r="AC10" s="14">
        <v>0.11</v>
      </c>
      <c r="AD10" s="14">
        <v>0.12</v>
      </c>
      <c r="AE10" s="14">
        <v>0.13</v>
      </c>
      <c r="AF10" s="14">
        <v>0.13</v>
      </c>
      <c r="AG10" s="14">
        <v>0.13</v>
      </c>
      <c r="AH10" s="14">
        <v>0.13</v>
      </c>
      <c r="AI10" s="14">
        <v>0.12</v>
      </c>
      <c r="AJ10" s="14">
        <v>0.11</v>
      </c>
      <c r="AK10" s="14">
        <v>0.12</v>
      </c>
      <c r="AL10" s="14">
        <v>0.14000000000000001</v>
      </c>
      <c r="AM10" s="14">
        <v>0.12</v>
      </c>
      <c r="AN10" s="14">
        <v>0.13</v>
      </c>
      <c r="AO10" s="14">
        <v>0.12</v>
      </c>
      <c r="AP10" s="14">
        <v>0.13</v>
      </c>
      <c r="AQ10" s="16">
        <v>0.12</v>
      </c>
      <c r="AR10" s="29">
        <f>SUMPRODUCT(cj,xj)</f>
        <v>63.45</v>
      </c>
    </row>
    <row r="12" spans="1:47" x14ac:dyDescent="0.2">
      <c r="A12" s="1" t="s">
        <v>5</v>
      </c>
    </row>
    <row r="13" spans="1:47" x14ac:dyDescent="0.2">
      <c r="A13" t="s">
        <v>14</v>
      </c>
      <c r="B13" s="17">
        <v>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1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1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1</v>
      </c>
      <c r="AM13" s="18">
        <v>0</v>
      </c>
      <c r="AN13" s="18">
        <v>0</v>
      </c>
      <c r="AO13" s="18">
        <v>0</v>
      </c>
      <c r="AP13" s="18">
        <v>0</v>
      </c>
      <c r="AQ13" s="19">
        <v>0</v>
      </c>
      <c r="AR13" s="34">
        <f t="shared" ref="AR13:AR25" si="0">SUMPRODUCT(B13:AQ13,xj)</f>
        <v>40</v>
      </c>
      <c r="AS13" s="26" t="s">
        <v>2</v>
      </c>
      <c r="AT13" s="19">
        <v>40</v>
      </c>
    </row>
    <row r="14" spans="1:47" x14ac:dyDescent="0.2">
      <c r="A14" t="s">
        <v>15</v>
      </c>
      <c r="B14" s="20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1</v>
      </c>
      <c r="AN14" s="3">
        <v>0</v>
      </c>
      <c r="AO14" s="3">
        <v>0</v>
      </c>
      <c r="AP14" s="3">
        <v>0</v>
      </c>
      <c r="AQ14" s="21">
        <v>0</v>
      </c>
      <c r="AR14" s="35">
        <f t="shared" si="0"/>
        <v>60</v>
      </c>
      <c r="AS14" s="27" t="s">
        <v>2</v>
      </c>
      <c r="AT14" s="21">
        <v>60</v>
      </c>
    </row>
    <row r="15" spans="1:47" x14ac:dyDescent="0.2">
      <c r="A15" t="s">
        <v>16</v>
      </c>
      <c r="B15" s="20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21">
        <v>0</v>
      </c>
      <c r="AR15" s="35">
        <f t="shared" si="0"/>
        <v>80</v>
      </c>
      <c r="AS15" s="27" t="s">
        <v>2</v>
      </c>
      <c r="AT15" s="21">
        <v>80</v>
      </c>
    </row>
    <row r="16" spans="1:47" x14ac:dyDescent="0.2">
      <c r="A16" t="s">
        <v>17</v>
      </c>
      <c r="B16" s="20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1</v>
      </c>
      <c r="AP16" s="3">
        <v>0</v>
      </c>
      <c r="AQ16" s="21">
        <v>0</v>
      </c>
      <c r="AR16" s="35">
        <f t="shared" si="0"/>
        <v>90</v>
      </c>
      <c r="AS16" s="27" t="s">
        <v>2</v>
      </c>
      <c r="AT16" s="21">
        <v>90</v>
      </c>
    </row>
    <row r="17" spans="1:46" x14ac:dyDescent="0.2">
      <c r="A17" t="s">
        <v>18</v>
      </c>
      <c r="B17" s="20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21">
        <v>0</v>
      </c>
      <c r="AR17" s="35">
        <f t="shared" si="0"/>
        <v>100</v>
      </c>
      <c r="AS17" s="27" t="s">
        <v>2</v>
      </c>
      <c r="AT17" s="21">
        <v>100</v>
      </c>
    </row>
    <row r="18" spans="1:46" x14ac:dyDescent="0.2">
      <c r="A18" t="s">
        <v>19</v>
      </c>
      <c r="B18" s="20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21">
        <v>1</v>
      </c>
      <c r="AR18" s="35">
        <f t="shared" si="0"/>
        <v>120</v>
      </c>
      <c r="AS18" s="27" t="s">
        <v>2</v>
      </c>
      <c r="AT18" s="21">
        <v>120</v>
      </c>
    </row>
    <row r="19" spans="1:46" x14ac:dyDescent="0.2">
      <c r="A19" t="s">
        <v>20</v>
      </c>
      <c r="B19" s="20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21">
        <v>0</v>
      </c>
      <c r="AR19" s="35">
        <f t="shared" si="0"/>
        <v>45</v>
      </c>
      <c r="AS19" s="27" t="s">
        <v>1</v>
      </c>
      <c r="AT19" s="21">
        <v>45</v>
      </c>
    </row>
    <row r="20" spans="1:46" x14ac:dyDescent="0.2">
      <c r="A20" t="s">
        <v>21</v>
      </c>
      <c r="B20" s="20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21">
        <v>0</v>
      </c>
      <c r="AR20" s="35">
        <f t="shared" si="0"/>
        <v>80</v>
      </c>
      <c r="AS20" s="27" t="s">
        <v>1</v>
      </c>
      <c r="AT20" s="21">
        <v>145</v>
      </c>
    </row>
    <row r="21" spans="1:46" x14ac:dyDescent="0.2">
      <c r="A21" t="s">
        <v>22</v>
      </c>
      <c r="B21" s="20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21">
        <v>0</v>
      </c>
      <c r="AR21" s="35">
        <f t="shared" si="0"/>
        <v>0</v>
      </c>
      <c r="AS21" s="27" t="s">
        <v>1</v>
      </c>
      <c r="AT21" s="21">
        <v>90</v>
      </c>
    </row>
    <row r="22" spans="1:46" x14ac:dyDescent="0.2">
      <c r="A22" t="s">
        <v>23</v>
      </c>
      <c r="B22" s="20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21">
        <v>0</v>
      </c>
      <c r="AR22" s="35">
        <f t="shared" si="0"/>
        <v>100</v>
      </c>
      <c r="AS22" s="27" t="s">
        <v>1</v>
      </c>
      <c r="AT22" s="21">
        <v>180</v>
      </c>
    </row>
    <row r="23" spans="1:46" x14ac:dyDescent="0.2">
      <c r="A23" t="s">
        <v>24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21">
        <v>0</v>
      </c>
      <c r="AR23" s="35">
        <f t="shared" si="0"/>
        <v>135</v>
      </c>
      <c r="AS23" s="27" t="s">
        <v>1</v>
      </c>
      <c r="AT23" s="21">
        <v>160</v>
      </c>
    </row>
    <row r="24" spans="1:46" x14ac:dyDescent="0.2">
      <c r="A24" t="s">
        <v>25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21">
        <v>0</v>
      </c>
      <c r="AR24" s="36">
        <f t="shared" si="0"/>
        <v>90</v>
      </c>
      <c r="AS24" s="27" t="s">
        <v>1</v>
      </c>
      <c r="AT24" s="21">
        <v>200</v>
      </c>
    </row>
    <row r="25" spans="1:46" x14ac:dyDescent="0.2">
      <c r="A25" t="s">
        <v>26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1</v>
      </c>
      <c r="AM25" s="23">
        <v>1</v>
      </c>
      <c r="AN25" s="23">
        <v>1</v>
      </c>
      <c r="AO25" s="23">
        <v>1</v>
      </c>
      <c r="AP25" s="23">
        <v>1</v>
      </c>
      <c r="AQ25" s="24">
        <v>1</v>
      </c>
      <c r="AR25" s="37">
        <f t="shared" si="0"/>
        <v>40</v>
      </c>
      <c r="AS25" s="28" t="s">
        <v>1</v>
      </c>
      <c r="AT25" s="24">
        <v>40</v>
      </c>
    </row>
    <row r="27" spans="1:46" x14ac:dyDescent="0.2">
      <c r="A27" s="1" t="s">
        <v>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6" x14ac:dyDescent="0.2">
      <c r="AS28" s="6"/>
    </row>
    <row r="29" spans="1:46" ht="14.25" x14ac:dyDescent="0.25">
      <c r="A29" s="1" t="s">
        <v>7</v>
      </c>
      <c r="B29" s="8">
        <v>0</v>
      </c>
      <c r="C29" s="9">
        <v>0</v>
      </c>
      <c r="D29" s="9">
        <v>0</v>
      </c>
      <c r="E29" s="9">
        <v>0</v>
      </c>
      <c r="F29" s="9">
        <v>45</v>
      </c>
      <c r="G29" s="9">
        <v>0</v>
      </c>
      <c r="H29" s="9">
        <v>0</v>
      </c>
      <c r="I29" s="9">
        <v>0</v>
      </c>
      <c r="J29" s="9">
        <v>80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40</v>
      </c>
      <c r="U29" s="9">
        <v>60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15</v>
      </c>
      <c r="AE29" s="9">
        <v>120</v>
      </c>
      <c r="AF29" s="9">
        <v>0</v>
      </c>
      <c r="AG29" s="9">
        <v>0</v>
      </c>
      <c r="AH29" s="9">
        <v>0</v>
      </c>
      <c r="AI29" s="9">
        <v>90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40</v>
      </c>
      <c r="AQ29" s="9">
        <v>0</v>
      </c>
      <c r="AS29" s="6"/>
      <c r="AT29" s="7"/>
    </row>
  </sheetData>
  <phoneticPr fontId="8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7"/>
  <sheetViews>
    <sheetView workbookViewId="0">
      <selection activeCell="BR59" sqref="BR59"/>
    </sheetView>
  </sheetViews>
  <sheetFormatPr baseColWidth="10" defaultRowHeight="12.75" x14ac:dyDescent="0.2"/>
  <cols>
    <col min="1" max="1" width="30.140625" customWidth="1"/>
    <col min="2" max="65" width="5.7109375" customWidth="1"/>
    <col min="66" max="66" width="7.28515625" customWidth="1"/>
    <col min="67" max="67" width="5.42578125" customWidth="1"/>
    <col min="68" max="68" width="6.42578125" customWidth="1"/>
  </cols>
  <sheetData>
    <row r="1" spans="1:69" ht="15.75" x14ac:dyDescent="0.25">
      <c r="A1" s="10" t="s">
        <v>216</v>
      </c>
    </row>
    <row r="3" spans="1:69" x14ac:dyDescent="0.2">
      <c r="A3" s="2" t="s">
        <v>12</v>
      </c>
    </row>
    <row r="5" spans="1:69" x14ac:dyDescent="0.2">
      <c r="A5" s="1" t="s">
        <v>13</v>
      </c>
      <c r="B5">
        <v>41</v>
      </c>
      <c r="C5">
        <v>64</v>
      </c>
    </row>
    <row r="8" spans="1:69" x14ac:dyDescent="0.2">
      <c r="A8" s="1" t="s">
        <v>4</v>
      </c>
      <c r="B8" s="5" t="s">
        <v>27</v>
      </c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37</v>
      </c>
      <c r="M8" s="5" t="s">
        <v>38</v>
      </c>
      <c r="N8" s="5" t="s">
        <v>39</v>
      </c>
      <c r="O8" s="5" t="s">
        <v>40</v>
      </c>
      <c r="P8" s="5" t="s">
        <v>41</v>
      </c>
      <c r="Q8" s="5" t="s">
        <v>42</v>
      </c>
      <c r="R8" s="5" t="s">
        <v>43</v>
      </c>
      <c r="S8" s="5" t="s">
        <v>44</v>
      </c>
      <c r="T8" s="5" t="s">
        <v>45</v>
      </c>
      <c r="U8" s="5" t="s">
        <v>46</v>
      </c>
      <c r="V8" s="5" t="s">
        <v>47</v>
      </c>
      <c r="W8" s="5" t="s">
        <v>48</v>
      </c>
      <c r="X8" s="5" t="s">
        <v>49</v>
      </c>
      <c r="Y8" s="5" t="s">
        <v>50</v>
      </c>
      <c r="Z8" s="5" t="s">
        <v>51</v>
      </c>
      <c r="AA8" s="5" t="s">
        <v>52</v>
      </c>
      <c r="AB8" s="5" t="s">
        <v>53</v>
      </c>
      <c r="AC8" s="5" t="s">
        <v>54</v>
      </c>
      <c r="AD8" s="5" t="s">
        <v>55</v>
      </c>
      <c r="AE8" s="5" t="s">
        <v>56</v>
      </c>
      <c r="AF8" s="5" t="s">
        <v>57</v>
      </c>
      <c r="AG8" s="5" t="s">
        <v>58</v>
      </c>
      <c r="AH8" s="5" t="s">
        <v>59</v>
      </c>
      <c r="AI8" s="5" t="s">
        <v>60</v>
      </c>
      <c r="AJ8" s="5" t="s">
        <v>61</v>
      </c>
      <c r="AK8" s="5" t="s">
        <v>62</v>
      </c>
      <c r="AL8" s="5" t="s">
        <v>63</v>
      </c>
      <c r="AM8" s="5" t="s">
        <v>64</v>
      </c>
      <c r="AN8" s="5" t="s">
        <v>65</v>
      </c>
      <c r="AO8" s="5" t="s">
        <v>66</v>
      </c>
      <c r="AP8" s="5" t="s">
        <v>67</v>
      </c>
      <c r="AQ8" s="5" t="s">
        <v>68</v>
      </c>
      <c r="AR8" s="5" t="s">
        <v>97</v>
      </c>
      <c r="AS8" s="5" t="s">
        <v>98</v>
      </c>
      <c r="AT8" s="5" t="s">
        <v>99</v>
      </c>
      <c r="AU8" s="5" t="s">
        <v>100</v>
      </c>
      <c r="AV8" s="5" t="s">
        <v>101</v>
      </c>
      <c r="AW8" s="5" t="s">
        <v>102</v>
      </c>
      <c r="AX8" s="5" t="s">
        <v>103</v>
      </c>
      <c r="AY8" s="5" t="s">
        <v>104</v>
      </c>
      <c r="AZ8" s="5" t="s">
        <v>105</v>
      </c>
      <c r="BA8" s="5" t="s">
        <v>106</v>
      </c>
      <c r="BB8" s="5" t="s">
        <v>107</v>
      </c>
      <c r="BC8" s="5" t="s">
        <v>108</v>
      </c>
      <c r="BD8" s="5" t="s">
        <v>109</v>
      </c>
      <c r="BE8" s="5" t="s">
        <v>110</v>
      </c>
      <c r="BF8" s="5" t="s">
        <v>111</v>
      </c>
      <c r="BG8" s="5" t="s">
        <v>112</v>
      </c>
      <c r="BH8" s="5" t="s">
        <v>113</v>
      </c>
      <c r="BI8" s="5" t="s">
        <v>114</v>
      </c>
      <c r="BJ8" s="5" t="s">
        <v>115</v>
      </c>
      <c r="BK8" s="5" t="s">
        <v>116</v>
      </c>
      <c r="BL8" s="5" t="s">
        <v>117</v>
      </c>
      <c r="BM8" s="5" t="s">
        <v>118</v>
      </c>
      <c r="BN8" s="11" t="s">
        <v>9</v>
      </c>
      <c r="BO8" s="12" t="s">
        <v>10</v>
      </c>
      <c r="BP8" s="11" t="s">
        <v>11</v>
      </c>
      <c r="BQ8" s="3"/>
    </row>
    <row r="9" spans="1:69" x14ac:dyDescent="0.2">
      <c r="AQ9" s="3"/>
    </row>
    <row r="10" spans="1:69" ht="14.25" x14ac:dyDescent="0.25">
      <c r="A10" s="1" t="s">
        <v>6</v>
      </c>
      <c r="B10" s="13">
        <v>0.1</v>
      </c>
      <c r="C10" s="14">
        <v>0.11</v>
      </c>
      <c r="D10" s="14">
        <v>0.12</v>
      </c>
      <c r="E10" s="14">
        <v>0.11</v>
      </c>
      <c r="F10" s="14">
        <v>0.13</v>
      </c>
      <c r="G10" s="14">
        <v>0.12</v>
      </c>
      <c r="H10" s="14">
        <v>0.11</v>
      </c>
      <c r="I10" s="14">
        <v>0.12</v>
      </c>
      <c r="J10" s="14">
        <v>0.14000000000000001</v>
      </c>
      <c r="K10" s="15">
        <v>0.1</v>
      </c>
      <c r="L10" s="14">
        <v>0.11</v>
      </c>
      <c r="M10" s="14">
        <v>0.12</v>
      </c>
      <c r="N10" s="14">
        <v>0.12</v>
      </c>
      <c r="O10" s="14">
        <v>0.13</v>
      </c>
      <c r="P10" s="14">
        <v>0.13</v>
      </c>
      <c r="Q10" s="14">
        <v>0.11</v>
      </c>
      <c r="R10" s="15">
        <v>0.1</v>
      </c>
      <c r="S10" s="14">
        <v>0.12</v>
      </c>
      <c r="T10" s="14">
        <v>0.13</v>
      </c>
      <c r="U10" s="14">
        <v>0.13</v>
      </c>
      <c r="V10" s="15">
        <v>0.1</v>
      </c>
      <c r="W10" s="14">
        <v>0.11</v>
      </c>
      <c r="X10" s="15">
        <v>0.1</v>
      </c>
      <c r="Y10" s="15">
        <v>0.1</v>
      </c>
      <c r="Z10" s="14">
        <v>0.11</v>
      </c>
      <c r="AA10" s="14">
        <v>0.11</v>
      </c>
      <c r="AB10" s="14">
        <v>0.12</v>
      </c>
      <c r="AC10" s="14">
        <v>0.11</v>
      </c>
      <c r="AD10" s="14">
        <v>0.12</v>
      </c>
      <c r="AE10" s="14">
        <v>0.13</v>
      </c>
      <c r="AF10" s="14">
        <v>0.13</v>
      </c>
      <c r="AG10" s="14">
        <v>0.13</v>
      </c>
      <c r="AH10" s="14">
        <v>0.13</v>
      </c>
      <c r="AI10" s="14">
        <v>0.12</v>
      </c>
      <c r="AJ10" s="14">
        <v>0.11</v>
      </c>
      <c r="AK10" s="14">
        <v>0.12</v>
      </c>
      <c r="AL10" s="14">
        <v>0.14000000000000001</v>
      </c>
      <c r="AM10" s="14">
        <v>0.12</v>
      </c>
      <c r="AN10" s="14">
        <v>0.13</v>
      </c>
      <c r="AO10" s="14">
        <v>0.12</v>
      </c>
      <c r="AP10" s="14">
        <v>0.13</v>
      </c>
      <c r="AQ10" s="14">
        <v>0.12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6">
        <v>0</v>
      </c>
      <c r="BN10" s="29">
        <f>SUMPRODUCT(cj,xj)</f>
        <v>51.199999999999996</v>
      </c>
    </row>
    <row r="12" spans="1:69" x14ac:dyDescent="0.2">
      <c r="A12" s="1" t="s">
        <v>5</v>
      </c>
      <c r="AX12" s="3"/>
      <c r="AY12" s="3"/>
      <c r="AZ12" s="3"/>
    </row>
    <row r="13" spans="1:69" x14ac:dyDescent="0.2">
      <c r="A13" t="s">
        <v>14</v>
      </c>
      <c r="B13" s="17">
        <v>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1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1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1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9">
        <v>0</v>
      </c>
      <c r="BN13" s="34">
        <f t="shared" ref="BN13:BN53" si="0">SUMPRODUCT(B13:BM13,xj)</f>
        <v>40</v>
      </c>
      <c r="BO13" s="26" t="s">
        <v>2</v>
      </c>
      <c r="BP13" s="19">
        <v>40</v>
      </c>
    </row>
    <row r="14" spans="1:69" x14ac:dyDescent="0.2">
      <c r="A14" t="s">
        <v>15</v>
      </c>
      <c r="B14" s="20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1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21">
        <v>0</v>
      </c>
      <c r="BN14" s="35">
        <f t="shared" si="0"/>
        <v>60</v>
      </c>
      <c r="BO14" s="27" t="s">
        <v>2</v>
      </c>
      <c r="BP14" s="21">
        <v>60</v>
      </c>
    </row>
    <row r="15" spans="1:69" x14ac:dyDescent="0.2">
      <c r="A15" t="s">
        <v>16</v>
      </c>
      <c r="B15" s="20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21">
        <v>0</v>
      </c>
      <c r="BN15" s="35">
        <f t="shared" si="0"/>
        <v>80</v>
      </c>
      <c r="BO15" s="27" t="s">
        <v>2</v>
      </c>
      <c r="BP15" s="21">
        <v>80</v>
      </c>
    </row>
    <row r="16" spans="1:69" x14ac:dyDescent="0.2">
      <c r="A16" t="s">
        <v>17</v>
      </c>
      <c r="B16" s="20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1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21">
        <v>0</v>
      </c>
      <c r="BN16" s="35">
        <f t="shared" si="0"/>
        <v>90</v>
      </c>
      <c r="BO16" s="27" t="s">
        <v>2</v>
      </c>
      <c r="BP16" s="21">
        <v>90</v>
      </c>
    </row>
    <row r="17" spans="1:68" x14ac:dyDescent="0.2">
      <c r="A17" t="s">
        <v>18</v>
      </c>
      <c r="B17" s="20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21">
        <v>0</v>
      </c>
      <c r="BN17" s="35">
        <f t="shared" si="0"/>
        <v>100</v>
      </c>
      <c r="BO17" s="27" t="s">
        <v>2</v>
      </c>
      <c r="BP17" s="21">
        <v>100</v>
      </c>
    </row>
    <row r="18" spans="1:68" x14ac:dyDescent="0.2">
      <c r="A18" t="s">
        <v>19</v>
      </c>
      <c r="B18" s="20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21">
        <v>0</v>
      </c>
      <c r="BN18" s="35">
        <f t="shared" si="0"/>
        <v>120</v>
      </c>
      <c r="BO18" s="27" t="s">
        <v>2</v>
      </c>
      <c r="BP18" s="21">
        <v>120</v>
      </c>
    </row>
    <row r="19" spans="1:68" x14ac:dyDescent="0.2">
      <c r="A19" t="s">
        <v>20</v>
      </c>
      <c r="B19" s="20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21">
        <v>0</v>
      </c>
      <c r="BN19" s="35">
        <f t="shared" si="0"/>
        <v>45</v>
      </c>
      <c r="BO19" s="27" t="s">
        <v>1</v>
      </c>
      <c r="BP19" s="21">
        <v>45</v>
      </c>
    </row>
    <row r="20" spans="1:68" x14ac:dyDescent="0.2">
      <c r="A20" t="s">
        <v>21</v>
      </c>
      <c r="B20" s="20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21">
        <v>0</v>
      </c>
      <c r="BN20" s="35">
        <f t="shared" si="0"/>
        <v>89.999999999999986</v>
      </c>
      <c r="BO20" s="27" t="s">
        <v>1</v>
      </c>
      <c r="BP20" s="21">
        <v>145</v>
      </c>
    </row>
    <row r="21" spans="1:68" x14ac:dyDescent="0.2">
      <c r="A21" t="s">
        <v>22</v>
      </c>
      <c r="B21" s="20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21">
        <v>0</v>
      </c>
      <c r="BN21" s="35">
        <f t="shared" si="0"/>
        <v>40</v>
      </c>
      <c r="BO21" s="27" t="s">
        <v>1</v>
      </c>
      <c r="BP21" s="21">
        <v>90</v>
      </c>
    </row>
    <row r="22" spans="1:68" x14ac:dyDescent="0.2">
      <c r="A22" t="s">
        <v>23</v>
      </c>
      <c r="B22" s="20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21">
        <v>0</v>
      </c>
      <c r="BN22" s="35">
        <f t="shared" si="0"/>
        <v>180</v>
      </c>
      <c r="BO22" s="27" t="s">
        <v>1</v>
      </c>
      <c r="BP22" s="21">
        <v>180</v>
      </c>
    </row>
    <row r="23" spans="1:68" x14ac:dyDescent="0.2">
      <c r="A23" t="s">
        <v>24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21">
        <v>0</v>
      </c>
      <c r="BN23" s="35">
        <f t="shared" si="0"/>
        <v>135</v>
      </c>
      <c r="BO23" s="27" t="s">
        <v>1</v>
      </c>
      <c r="BP23" s="21">
        <v>160</v>
      </c>
    </row>
    <row r="24" spans="1:68" x14ac:dyDescent="0.2">
      <c r="A24" t="s">
        <v>25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21">
        <v>0</v>
      </c>
      <c r="BN24" s="35">
        <f t="shared" si="0"/>
        <v>1.2434497875801753E-14</v>
      </c>
      <c r="BO24" s="27" t="s">
        <v>1</v>
      </c>
      <c r="BP24" s="21">
        <v>200</v>
      </c>
    </row>
    <row r="25" spans="1:68" x14ac:dyDescent="0.2">
      <c r="A25" t="s">
        <v>26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1</v>
      </c>
      <c r="AO25" s="3">
        <v>1</v>
      </c>
      <c r="AP25" s="3">
        <v>1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21">
        <v>0</v>
      </c>
      <c r="BN25" s="35">
        <f t="shared" si="0"/>
        <v>0</v>
      </c>
      <c r="BO25" s="27" t="s">
        <v>1</v>
      </c>
      <c r="BP25" s="21">
        <v>40</v>
      </c>
    </row>
    <row r="26" spans="1:68" x14ac:dyDescent="0.2">
      <c r="A26" t="s">
        <v>69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1</v>
      </c>
      <c r="AS26" s="3">
        <v>1</v>
      </c>
      <c r="AT26" s="3">
        <v>1</v>
      </c>
      <c r="AU26" s="3">
        <v>1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21">
        <v>0</v>
      </c>
      <c r="BN26" s="35">
        <f t="shared" si="0"/>
        <v>1</v>
      </c>
      <c r="BO26" s="27" t="s">
        <v>2</v>
      </c>
      <c r="BP26" s="21">
        <v>1</v>
      </c>
    </row>
    <row r="27" spans="1:68" x14ac:dyDescent="0.2">
      <c r="A27" t="s">
        <v>70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1</v>
      </c>
      <c r="AX27" s="3">
        <v>1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21">
        <v>0</v>
      </c>
      <c r="BN27" s="35">
        <f t="shared" si="0"/>
        <v>1</v>
      </c>
      <c r="BO27" s="27" t="s">
        <v>2</v>
      </c>
      <c r="BP27" s="21">
        <v>1</v>
      </c>
    </row>
    <row r="28" spans="1:68" x14ac:dyDescent="0.2">
      <c r="A28" t="s">
        <v>71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1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21">
        <v>0</v>
      </c>
      <c r="BN28" s="35">
        <f t="shared" si="0"/>
        <v>1</v>
      </c>
      <c r="BO28" s="27" t="s">
        <v>2</v>
      </c>
      <c r="BP28" s="21">
        <v>1</v>
      </c>
    </row>
    <row r="29" spans="1:68" x14ac:dyDescent="0.2">
      <c r="A29" t="s">
        <v>72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1</v>
      </c>
      <c r="BE29" s="3">
        <v>1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21">
        <v>0</v>
      </c>
      <c r="BN29" s="35">
        <f t="shared" si="0"/>
        <v>1</v>
      </c>
      <c r="BO29" s="27" t="s">
        <v>2</v>
      </c>
      <c r="BP29" s="21">
        <v>1</v>
      </c>
    </row>
    <row r="30" spans="1:68" x14ac:dyDescent="0.2">
      <c r="A30" t="s">
        <v>73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1</v>
      </c>
      <c r="BI30" s="3">
        <v>1</v>
      </c>
      <c r="BJ30" s="3">
        <v>1</v>
      </c>
      <c r="BK30" s="3">
        <v>0</v>
      </c>
      <c r="BL30" s="3">
        <v>0</v>
      </c>
      <c r="BM30" s="21">
        <v>0</v>
      </c>
      <c r="BN30" s="35">
        <f t="shared" si="0"/>
        <v>1</v>
      </c>
      <c r="BO30" s="27" t="s">
        <v>2</v>
      </c>
      <c r="BP30" s="21">
        <v>1</v>
      </c>
    </row>
    <row r="31" spans="1:68" x14ac:dyDescent="0.2">
      <c r="A31" t="s">
        <v>74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3">
        <v>1</v>
      </c>
      <c r="BM31" s="21">
        <v>1</v>
      </c>
      <c r="BN31" s="35">
        <f t="shared" si="0"/>
        <v>1</v>
      </c>
      <c r="BO31" s="27" t="s">
        <v>2</v>
      </c>
      <c r="BP31" s="21">
        <v>1</v>
      </c>
    </row>
    <row r="32" spans="1:68" x14ac:dyDescent="0.2">
      <c r="A32" t="s">
        <v>75</v>
      </c>
      <c r="B32" s="20">
        <v>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-40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21">
        <v>0</v>
      </c>
      <c r="BN32" s="35">
        <f t="shared" si="0"/>
        <v>0</v>
      </c>
      <c r="BO32" s="27" t="s">
        <v>1</v>
      </c>
      <c r="BP32" s="21">
        <v>0</v>
      </c>
    </row>
    <row r="33" spans="1:68" x14ac:dyDescent="0.2">
      <c r="A33" t="s">
        <v>76</v>
      </c>
      <c r="B33" s="20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1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-40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21">
        <v>0</v>
      </c>
      <c r="BN33" s="35">
        <f t="shared" si="0"/>
        <v>0</v>
      </c>
      <c r="BO33" s="27" t="s">
        <v>1</v>
      </c>
      <c r="BP33" s="21">
        <v>0</v>
      </c>
    </row>
    <row r="34" spans="1:68" x14ac:dyDescent="0.2">
      <c r="A34" t="s">
        <v>77</v>
      </c>
      <c r="B34" s="20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-40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21">
        <v>0</v>
      </c>
      <c r="BN34" s="35">
        <f t="shared" si="0"/>
        <v>0</v>
      </c>
      <c r="BO34" s="27" t="s">
        <v>1</v>
      </c>
      <c r="BP34" s="21">
        <v>0</v>
      </c>
    </row>
    <row r="35" spans="1:68" x14ac:dyDescent="0.2">
      <c r="A35" t="s">
        <v>78</v>
      </c>
      <c r="B35" s="20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-40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21">
        <v>0</v>
      </c>
      <c r="BN35" s="35">
        <f t="shared" si="0"/>
        <v>0</v>
      </c>
      <c r="BO35" s="27" t="s">
        <v>1</v>
      </c>
      <c r="BP35" s="21">
        <v>0</v>
      </c>
    </row>
    <row r="36" spans="1:68" x14ac:dyDescent="0.2">
      <c r="A36" t="s">
        <v>79</v>
      </c>
      <c r="B36" s="20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-40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21">
        <v>0</v>
      </c>
      <c r="BN36" s="35">
        <f t="shared" si="0"/>
        <v>0</v>
      </c>
      <c r="BO36" s="27" t="s">
        <v>1</v>
      </c>
      <c r="BP36" s="21">
        <v>0</v>
      </c>
    </row>
    <row r="37" spans="1:68" x14ac:dyDescent="0.2">
      <c r="A37" t="s">
        <v>80</v>
      </c>
      <c r="B37" s="20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-60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21">
        <v>0</v>
      </c>
      <c r="BN37" s="35">
        <f t="shared" si="0"/>
        <v>0</v>
      </c>
      <c r="BO37" s="27" t="s">
        <v>1</v>
      </c>
      <c r="BP37" s="21">
        <v>0</v>
      </c>
    </row>
    <row r="38" spans="1:68" x14ac:dyDescent="0.2">
      <c r="A38" t="s">
        <v>81</v>
      </c>
      <c r="B38" s="20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1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-60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21">
        <v>0</v>
      </c>
      <c r="BN38" s="35">
        <f t="shared" si="0"/>
        <v>0</v>
      </c>
      <c r="BO38" s="27" t="s">
        <v>1</v>
      </c>
      <c r="BP38" s="21">
        <v>0</v>
      </c>
    </row>
    <row r="39" spans="1:68" x14ac:dyDescent="0.2">
      <c r="A39" t="s">
        <v>82</v>
      </c>
      <c r="B39" s="20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1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-60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21">
        <v>0</v>
      </c>
      <c r="BN39" s="35">
        <f t="shared" si="0"/>
        <v>0</v>
      </c>
      <c r="BO39" s="27" t="s">
        <v>1</v>
      </c>
      <c r="BP39" s="21">
        <v>0</v>
      </c>
    </row>
    <row r="40" spans="1:68" x14ac:dyDescent="0.2">
      <c r="A40" t="s">
        <v>83</v>
      </c>
      <c r="B40" s="20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-80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21">
        <v>0</v>
      </c>
      <c r="BN40" s="35">
        <f t="shared" si="0"/>
        <v>0</v>
      </c>
      <c r="BO40" s="27" t="s">
        <v>1</v>
      </c>
      <c r="BP40" s="21">
        <v>0</v>
      </c>
    </row>
    <row r="41" spans="1:68" x14ac:dyDescent="0.2">
      <c r="A41" t="s">
        <v>84</v>
      </c>
      <c r="B41" s="20">
        <v>0</v>
      </c>
      <c r="C41" s="3">
        <v>0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1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-80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21">
        <v>0</v>
      </c>
      <c r="BN41" s="35">
        <f t="shared" si="0"/>
        <v>0</v>
      </c>
      <c r="BO41" s="27" t="s">
        <v>1</v>
      </c>
      <c r="BP41" s="21">
        <v>0</v>
      </c>
    </row>
    <row r="42" spans="1:68" x14ac:dyDescent="0.2">
      <c r="A42" t="s">
        <v>85</v>
      </c>
      <c r="B42" s="20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1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-80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21">
        <v>0</v>
      </c>
      <c r="BN42" s="35">
        <f t="shared" si="0"/>
        <v>0</v>
      </c>
      <c r="BO42" s="27" t="s">
        <v>1</v>
      </c>
      <c r="BP42" s="21">
        <v>0</v>
      </c>
    </row>
    <row r="43" spans="1:68" x14ac:dyDescent="0.2">
      <c r="A43" t="s">
        <v>86</v>
      </c>
      <c r="B43" s="20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-80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21">
        <v>0</v>
      </c>
      <c r="BN43" s="35">
        <f t="shared" si="0"/>
        <v>0</v>
      </c>
      <c r="BO43" s="27" t="s">
        <v>1</v>
      </c>
      <c r="BP43" s="21">
        <v>0</v>
      </c>
    </row>
    <row r="44" spans="1:68" x14ac:dyDescent="0.2">
      <c r="A44" t="s">
        <v>87</v>
      </c>
      <c r="B44" s="20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-90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21">
        <v>0</v>
      </c>
      <c r="BN44" s="35">
        <f t="shared" si="0"/>
        <v>-1.4210854715202004E-14</v>
      </c>
      <c r="BO44" s="27" t="s">
        <v>1</v>
      </c>
      <c r="BP44" s="21">
        <v>0</v>
      </c>
    </row>
    <row r="45" spans="1:68" x14ac:dyDescent="0.2">
      <c r="A45" t="s">
        <v>88</v>
      </c>
      <c r="B45" s="20">
        <v>0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-90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21">
        <v>0</v>
      </c>
      <c r="BN45" s="35">
        <f t="shared" si="0"/>
        <v>0</v>
      </c>
      <c r="BO45" s="27" t="s">
        <v>1</v>
      </c>
      <c r="BP45" s="21">
        <v>0</v>
      </c>
    </row>
    <row r="46" spans="1:68" x14ac:dyDescent="0.2">
      <c r="A46" t="s">
        <v>89</v>
      </c>
      <c r="B46" s="20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-90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21">
        <v>0</v>
      </c>
      <c r="BN46" s="35">
        <f t="shared" si="0"/>
        <v>1.2434497875801753E-14</v>
      </c>
      <c r="BO46" s="27" t="s">
        <v>1</v>
      </c>
      <c r="BP46" s="21">
        <v>0</v>
      </c>
    </row>
    <row r="47" spans="1:68" x14ac:dyDescent="0.2">
      <c r="A47" t="s">
        <v>90</v>
      </c>
      <c r="B47" s="20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-100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21">
        <v>0</v>
      </c>
      <c r="BN47" s="35">
        <f t="shared" si="0"/>
        <v>0</v>
      </c>
      <c r="BO47" s="27" t="s">
        <v>1</v>
      </c>
      <c r="BP47" s="21">
        <v>0</v>
      </c>
    </row>
    <row r="48" spans="1:68" x14ac:dyDescent="0.2">
      <c r="A48" t="s">
        <v>91</v>
      </c>
      <c r="B48" s="20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1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-100</v>
      </c>
      <c r="BI48" s="3">
        <v>0</v>
      </c>
      <c r="BJ48" s="3">
        <v>0</v>
      </c>
      <c r="BK48" s="3">
        <v>0</v>
      </c>
      <c r="BL48" s="3">
        <v>0</v>
      </c>
      <c r="BM48" s="21">
        <v>0</v>
      </c>
      <c r="BN48" s="35">
        <f t="shared" si="0"/>
        <v>0</v>
      </c>
      <c r="BO48" s="27" t="s">
        <v>1</v>
      </c>
      <c r="BP48" s="21">
        <v>0</v>
      </c>
    </row>
    <row r="49" spans="1:68" x14ac:dyDescent="0.2">
      <c r="A49" t="s">
        <v>92</v>
      </c>
      <c r="B49" s="20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1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-100</v>
      </c>
      <c r="BJ49" s="3">
        <v>0</v>
      </c>
      <c r="BK49" s="3">
        <v>0</v>
      </c>
      <c r="BL49" s="3">
        <v>0</v>
      </c>
      <c r="BM49" s="21">
        <v>0</v>
      </c>
      <c r="BN49" s="35">
        <f t="shared" si="0"/>
        <v>0</v>
      </c>
      <c r="BO49" s="27" t="s">
        <v>1</v>
      </c>
      <c r="BP49" s="21">
        <v>0</v>
      </c>
    </row>
    <row r="50" spans="1:68" x14ac:dyDescent="0.2">
      <c r="A50" t="s">
        <v>93</v>
      </c>
      <c r="B50" s="20">
        <v>0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-100</v>
      </c>
      <c r="BK50" s="3">
        <v>0</v>
      </c>
      <c r="BL50" s="3">
        <v>0</v>
      </c>
      <c r="BM50" s="21">
        <v>0</v>
      </c>
      <c r="BN50" s="35">
        <f t="shared" si="0"/>
        <v>0</v>
      </c>
      <c r="BO50" s="27" t="s">
        <v>1</v>
      </c>
      <c r="BP50" s="21">
        <v>0</v>
      </c>
    </row>
    <row r="51" spans="1:68" x14ac:dyDescent="0.2">
      <c r="A51" t="s">
        <v>94</v>
      </c>
      <c r="B51" s="20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-120</v>
      </c>
      <c r="BL51" s="3">
        <v>0</v>
      </c>
      <c r="BM51" s="21">
        <v>0</v>
      </c>
      <c r="BN51" s="35">
        <f t="shared" si="0"/>
        <v>0</v>
      </c>
      <c r="BO51" s="27" t="s">
        <v>1</v>
      </c>
      <c r="BP51" s="21">
        <v>0</v>
      </c>
    </row>
    <row r="52" spans="1:68" x14ac:dyDescent="0.2">
      <c r="A52" t="s">
        <v>95</v>
      </c>
      <c r="B52" s="20">
        <v>0</v>
      </c>
      <c r="C52" s="3">
        <v>0</v>
      </c>
      <c r="D52" s="3">
        <v>0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1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-120</v>
      </c>
      <c r="BM52" s="21">
        <v>0</v>
      </c>
      <c r="BN52" s="36">
        <f t="shared" si="0"/>
        <v>0</v>
      </c>
      <c r="BO52" s="27" t="s">
        <v>1</v>
      </c>
      <c r="BP52" s="21">
        <v>0</v>
      </c>
    </row>
    <row r="53" spans="1:68" x14ac:dyDescent="0.2">
      <c r="A53" t="s">
        <v>96</v>
      </c>
      <c r="B53" s="22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1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4">
        <v>-120</v>
      </c>
      <c r="BN53" s="37">
        <f t="shared" si="0"/>
        <v>0</v>
      </c>
      <c r="BO53" s="28" t="s">
        <v>1</v>
      </c>
      <c r="BP53" s="24">
        <v>0</v>
      </c>
    </row>
    <row r="55" spans="1:68" x14ac:dyDescent="0.2">
      <c r="A55" s="1" t="s">
        <v>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 t="s">
        <v>3</v>
      </c>
      <c r="AS55" s="4" t="s">
        <v>3</v>
      </c>
      <c r="AT55" s="4" t="s">
        <v>3</v>
      </c>
      <c r="AU55" s="4" t="s">
        <v>3</v>
      </c>
      <c r="AV55" s="4" t="s">
        <v>3</v>
      </c>
      <c r="AW55" s="4" t="s">
        <v>3</v>
      </c>
      <c r="AX55" s="4" t="s">
        <v>3</v>
      </c>
      <c r="AY55" s="4" t="s">
        <v>3</v>
      </c>
      <c r="AZ55" s="4" t="s">
        <v>3</v>
      </c>
      <c r="BA55" s="4" t="s">
        <v>3</v>
      </c>
      <c r="BB55" s="4" t="s">
        <v>3</v>
      </c>
      <c r="BC55" s="4" t="s">
        <v>3</v>
      </c>
      <c r="BD55" s="4" t="s">
        <v>3</v>
      </c>
      <c r="BE55" s="4" t="s">
        <v>3</v>
      </c>
      <c r="BF55" s="4" t="s">
        <v>3</v>
      </c>
      <c r="BG55" s="4" t="s">
        <v>3</v>
      </c>
      <c r="BH55" s="4" t="s">
        <v>3</v>
      </c>
      <c r="BI55" s="4" t="s">
        <v>3</v>
      </c>
      <c r="BJ55" s="4" t="s">
        <v>3</v>
      </c>
      <c r="BK55" s="4" t="s">
        <v>3</v>
      </c>
      <c r="BL55" s="4" t="s">
        <v>3</v>
      </c>
      <c r="BM55" s="4" t="s">
        <v>3</v>
      </c>
    </row>
    <row r="56" spans="1:68" x14ac:dyDescent="0.2">
      <c r="BO56" s="6"/>
    </row>
    <row r="57" spans="1:68" ht="14.25" x14ac:dyDescent="0.25">
      <c r="A57" s="1" t="s">
        <v>7</v>
      </c>
      <c r="B57" s="8">
        <v>40</v>
      </c>
      <c r="C57" s="9">
        <v>5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89.999999999999986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40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60</v>
      </c>
      <c r="Y57" s="9">
        <v>120</v>
      </c>
      <c r="Z57" s="9">
        <v>0</v>
      </c>
      <c r="AA57" s="9">
        <v>55</v>
      </c>
      <c r="AB57" s="9">
        <v>80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1.2434497875801753E-14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1</v>
      </c>
      <c r="AS57" s="9">
        <v>0</v>
      </c>
      <c r="AT57" s="9">
        <v>0</v>
      </c>
      <c r="AU57" s="9">
        <v>0</v>
      </c>
      <c r="AV57" s="9">
        <v>0</v>
      </c>
      <c r="AW57" s="9">
        <v>1</v>
      </c>
      <c r="AX57" s="9">
        <v>0</v>
      </c>
      <c r="AY57" s="9">
        <v>0</v>
      </c>
      <c r="AZ57" s="9">
        <v>0</v>
      </c>
      <c r="BA57" s="9">
        <v>1</v>
      </c>
      <c r="BB57" s="9">
        <v>0</v>
      </c>
      <c r="BC57" s="9">
        <v>0</v>
      </c>
      <c r="BD57" s="9">
        <v>1</v>
      </c>
      <c r="BE57" s="9">
        <v>0</v>
      </c>
      <c r="BF57" s="9">
        <v>0</v>
      </c>
      <c r="BG57" s="9">
        <v>1</v>
      </c>
      <c r="BH57" s="9">
        <v>0</v>
      </c>
      <c r="BI57" s="9">
        <v>0</v>
      </c>
      <c r="BJ57" s="9">
        <v>0</v>
      </c>
      <c r="BK57" s="9">
        <v>1</v>
      </c>
      <c r="BL57" s="9">
        <v>0</v>
      </c>
      <c r="BM57" s="9">
        <v>0</v>
      </c>
      <c r="BO57" s="6"/>
      <c r="BP57" s="7"/>
    </row>
  </sheetData>
  <phoneticPr fontId="8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opLeftCell="AA1" workbookViewId="0">
      <selection activeCell="AW37" sqref="AW37"/>
    </sheetView>
  </sheetViews>
  <sheetFormatPr baseColWidth="10" defaultRowHeight="12.75" x14ac:dyDescent="0.2"/>
  <cols>
    <col min="1" max="1" width="30.140625" customWidth="1"/>
    <col min="2" max="43" width="5.7109375" customWidth="1"/>
    <col min="44" max="44" width="8.85546875" customWidth="1"/>
    <col min="45" max="45" width="7.28515625" customWidth="1"/>
    <col min="46" max="46" width="5.42578125" customWidth="1"/>
    <col min="47" max="47" width="6.42578125" customWidth="1"/>
  </cols>
  <sheetData>
    <row r="1" spans="1:48" ht="15.75" x14ac:dyDescent="0.25">
      <c r="A1" s="10" t="s">
        <v>216</v>
      </c>
    </row>
    <row r="3" spans="1:48" x14ac:dyDescent="0.2">
      <c r="A3" s="2" t="s">
        <v>12</v>
      </c>
    </row>
    <row r="5" spans="1:48" x14ac:dyDescent="0.2">
      <c r="A5" s="1" t="s">
        <v>13</v>
      </c>
      <c r="B5">
        <v>19</v>
      </c>
      <c r="C5">
        <v>43</v>
      </c>
    </row>
    <row r="8" spans="1:48" x14ac:dyDescent="0.2">
      <c r="A8" s="1" t="s">
        <v>4</v>
      </c>
      <c r="B8" s="5" t="s">
        <v>27</v>
      </c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37</v>
      </c>
      <c r="M8" s="5" t="s">
        <v>38</v>
      </c>
      <c r="N8" s="5" t="s">
        <v>39</v>
      </c>
      <c r="O8" s="5" t="s">
        <v>40</v>
      </c>
      <c r="P8" s="5" t="s">
        <v>41</v>
      </c>
      <c r="Q8" s="5" t="s">
        <v>42</v>
      </c>
      <c r="R8" s="5" t="s">
        <v>43</v>
      </c>
      <c r="S8" s="5" t="s">
        <v>44</v>
      </c>
      <c r="T8" s="5" t="s">
        <v>45</v>
      </c>
      <c r="U8" s="5" t="s">
        <v>46</v>
      </c>
      <c r="V8" s="5" t="s">
        <v>47</v>
      </c>
      <c r="W8" s="5" t="s">
        <v>48</v>
      </c>
      <c r="X8" s="5" t="s">
        <v>49</v>
      </c>
      <c r="Y8" s="5" t="s">
        <v>50</v>
      </c>
      <c r="Z8" s="5" t="s">
        <v>51</v>
      </c>
      <c r="AA8" s="5" t="s">
        <v>52</v>
      </c>
      <c r="AB8" s="5" t="s">
        <v>53</v>
      </c>
      <c r="AC8" s="5" t="s">
        <v>54</v>
      </c>
      <c r="AD8" s="5" t="s">
        <v>55</v>
      </c>
      <c r="AE8" s="5" t="s">
        <v>56</v>
      </c>
      <c r="AF8" s="5" t="s">
        <v>57</v>
      </c>
      <c r="AG8" s="5" t="s">
        <v>58</v>
      </c>
      <c r="AH8" s="5" t="s">
        <v>59</v>
      </c>
      <c r="AI8" s="5" t="s">
        <v>60</v>
      </c>
      <c r="AJ8" s="5" t="s">
        <v>61</v>
      </c>
      <c r="AK8" s="5" t="s">
        <v>62</v>
      </c>
      <c r="AL8" s="5" t="s">
        <v>63</v>
      </c>
      <c r="AM8" s="5" t="s">
        <v>64</v>
      </c>
      <c r="AN8" s="5" t="s">
        <v>65</v>
      </c>
      <c r="AO8" s="5" t="s">
        <v>66</v>
      </c>
      <c r="AP8" s="5" t="s">
        <v>67</v>
      </c>
      <c r="AQ8" s="5" t="s">
        <v>68</v>
      </c>
      <c r="AR8" s="5" t="s">
        <v>125</v>
      </c>
      <c r="AS8" s="11" t="s">
        <v>9</v>
      </c>
      <c r="AT8" s="12" t="s">
        <v>10</v>
      </c>
      <c r="AU8" s="11" t="s">
        <v>11</v>
      </c>
      <c r="AV8" s="3"/>
    </row>
    <row r="10" spans="1:48" ht="14.25" x14ac:dyDescent="0.25">
      <c r="A10" s="1" t="s">
        <v>6</v>
      </c>
      <c r="B10" s="13">
        <v>0.1</v>
      </c>
      <c r="C10" s="14">
        <v>0.11</v>
      </c>
      <c r="D10" s="14">
        <v>0.12</v>
      </c>
      <c r="E10" s="14">
        <v>0.11</v>
      </c>
      <c r="F10" s="14">
        <v>0.13</v>
      </c>
      <c r="G10" s="14">
        <v>0.12</v>
      </c>
      <c r="H10" s="14">
        <v>0.11</v>
      </c>
      <c r="I10" s="14">
        <v>0.12</v>
      </c>
      <c r="J10" s="14">
        <v>0.14000000000000001</v>
      </c>
      <c r="K10" s="15">
        <v>0.1</v>
      </c>
      <c r="L10" s="14">
        <v>0.11</v>
      </c>
      <c r="M10" s="14">
        <v>0.12</v>
      </c>
      <c r="N10" s="14">
        <v>0.12</v>
      </c>
      <c r="O10" s="14">
        <v>0.13</v>
      </c>
      <c r="P10" s="14">
        <v>0.13</v>
      </c>
      <c r="Q10" s="14">
        <v>0.11</v>
      </c>
      <c r="R10" s="15">
        <v>0.1</v>
      </c>
      <c r="S10" s="14">
        <v>0.12</v>
      </c>
      <c r="T10" s="14">
        <v>0.13</v>
      </c>
      <c r="U10" s="14">
        <v>0.13</v>
      </c>
      <c r="V10" s="15">
        <v>0.1</v>
      </c>
      <c r="W10" s="14">
        <v>0.11</v>
      </c>
      <c r="X10" s="15">
        <v>0.1</v>
      </c>
      <c r="Y10" s="15">
        <v>0.1</v>
      </c>
      <c r="Z10" s="14">
        <v>0.11</v>
      </c>
      <c r="AA10" s="14">
        <v>0.11</v>
      </c>
      <c r="AB10" s="14">
        <v>0.12</v>
      </c>
      <c r="AC10" s="14">
        <v>0.11</v>
      </c>
      <c r="AD10" s="14">
        <v>0.12</v>
      </c>
      <c r="AE10" s="14">
        <v>0.13</v>
      </c>
      <c r="AF10" s="14">
        <v>0.13</v>
      </c>
      <c r="AG10" s="14">
        <v>0.13</v>
      </c>
      <c r="AH10" s="14">
        <v>0.13</v>
      </c>
      <c r="AI10" s="14">
        <v>0.12</v>
      </c>
      <c r="AJ10" s="14">
        <v>0.11</v>
      </c>
      <c r="AK10" s="14">
        <v>0.12</v>
      </c>
      <c r="AL10" s="14">
        <v>0.14000000000000001</v>
      </c>
      <c r="AM10" s="14">
        <v>0.12</v>
      </c>
      <c r="AN10" s="14">
        <v>0.13</v>
      </c>
      <c r="AO10" s="14">
        <v>0.12</v>
      </c>
      <c r="AP10" s="14">
        <v>0.13</v>
      </c>
      <c r="AQ10" s="14">
        <v>0.12</v>
      </c>
      <c r="AR10" s="16">
        <v>0</v>
      </c>
      <c r="AS10" s="29">
        <f>SUMPRODUCT(cj,xj)</f>
        <v>53.900000000000013</v>
      </c>
    </row>
    <row r="12" spans="1:48" x14ac:dyDescent="0.2">
      <c r="A12" s="1" t="s">
        <v>5</v>
      </c>
    </row>
    <row r="13" spans="1:48" x14ac:dyDescent="0.2">
      <c r="A13" t="s">
        <v>14</v>
      </c>
      <c r="B13" s="17">
        <v>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1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1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1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9">
        <v>0</v>
      </c>
      <c r="AS13" s="34">
        <f t="shared" ref="AS13:AS31" si="0">SUMPRODUCT(B13:AR13,xj)</f>
        <v>40.000000000000028</v>
      </c>
      <c r="AT13" s="26" t="s">
        <v>2</v>
      </c>
      <c r="AU13" s="19">
        <v>40</v>
      </c>
    </row>
    <row r="14" spans="1:48" x14ac:dyDescent="0.2">
      <c r="A14" t="s">
        <v>15</v>
      </c>
      <c r="B14" s="20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1</v>
      </c>
      <c r="AN14" s="3">
        <v>0</v>
      </c>
      <c r="AO14" s="3">
        <v>0</v>
      </c>
      <c r="AP14" s="3">
        <v>0</v>
      </c>
      <c r="AQ14" s="3">
        <v>0</v>
      </c>
      <c r="AR14" s="21">
        <v>0</v>
      </c>
      <c r="AS14" s="35">
        <f t="shared" si="0"/>
        <v>60</v>
      </c>
      <c r="AT14" s="27" t="s">
        <v>2</v>
      </c>
      <c r="AU14" s="21">
        <v>60</v>
      </c>
    </row>
    <row r="15" spans="1:48" x14ac:dyDescent="0.2">
      <c r="A15" t="s">
        <v>16</v>
      </c>
      <c r="B15" s="20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0</v>
      </c>
      <c r="AR15" s="21">
        <v>0</v>
      </c>
      <c r="AS15" s="35">
        <f t="shared" si="0"/>
        <v>80</v>
      </c>
      <c r="AT15" s="27" t="s">
        <v>2</v>
      </c>
      <c r="AU15" s="21">
        <v>80</v>
      </c>
    </row>
    <row r="16" spans="1:48" x14ac:dyDescent="0.2">
      <c r="A16" t="s">
        <v>17</v>
      </c>
      <c r="B16" s="20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1</v>
      </c>
      <c r="AP16" s="3">
        <v>0</v>
      </c>
      <c r="AQ16" s="3">
        <v>0</v>
      </c>
      <c r="AR16" s="21">
        <v>0</v>
      </c>
      <c r="AS16" s="35">
        <f t="shared" si="0"/>
        <v>90</v>
      </c>
      <c r="AT16" s="27" t="s">
        <v>2</v>
      </c>
      <c r="AU16" s="21">
        <v>90</v>
      </c>
    </row>
    <row r="17" spans="1:47" x14ac:dyDescent="0.2">
      <c r="A17" t="s">
        <v>18</v>
      </c>
      <c r="B17" s="20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21">
        <v>0</v>
      </c>
      <c r="AS17" s="35">
        <f t="shared" si="0"/>
        <v>100</v>
      </c>
      <c r="AT17" s="27" t="s">
        <v>2</v>
      </c>
      <c r="AU17" s="21">
        <v>100</v>
      </c>
    </row>
    <row r="18" spans="1:47" x14ac:dyDescent="0.2">
      <c r="A18" t="s">
        <v>19</v>
      </c>
      <c r="B18" s="20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21">
        <v>0</v>
      </c>
      <c r="AS18" s="35">
        <f t="shared" si="0"/>
        <v>120</v>
      </c>
      <c r="AT18" s="27" t="s">
        <v>2</v>
      </c>
      <c r="AU18" s="21">
        <v>120</v>
      </c>
    </row>
    <row r="19" spans="1:47" x14ac:dyDescent="0.2">
      <c r="A19" t="s">
        <v>20</v>
      </c>
      <c r="B19" s="20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21">
        <v>0</v>
      </c>
      <c r="AS19" s="35">
        <f t="shared" si="0"/>
        <v>45</v>
      </c>
      <c r="AT19" s="27" t="s">
        <v>1</v>
      </c>
      <c r="AU19" s="21">
        <v>45</v>
      </c>
    </row>
    <row r="20" spans="1:47" x14ac:dyDescent="0.2">
      <c r="A20" t="s">
        <v>21</v>
      </c>
      <c r="B20" s="20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21">
        <v>0</v>
      </c>
      <c r="AS20" s="35">
        <f t="shared" si="0"/>
        <v>59.166666666666728</v>
      </c>
      <c r="AT20" s="27" t="s">
        <v>1</v>
      </c>
      <c r="AU20" s="21">
        <v>145</v>
      </c>
    </row>
    <row r="21" spans="1:47" x14ac:dyDescent="0.2">
      <c r="A21" t="s">
        <v>22</v>
      </c>
      <c r="B21" s="20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21">
        <v>0</v>
      </c>
      <c r="AS21" s="35">
        <f t="shared" si="0"/>
        <v>66.666666666666586</v>
      </c>
      <c r="AT21" s="27" t="s">
        <v>1</v>
      </c>
      <c r="AU21" s="21">
        <v>90</v>
      </c>
    </row>
    <row r="22" spans="1:47" x14ac:dyDescent="0.2">
      <c r="A22" t="s">
        <v>23</v>
      </c>
      <c r="B22" s="20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21">
        <v>0</v>
      </c>
      <c r="AS22" s="35">
        <f t="shared" si="0"/>
        <v>140</v>
      </c>
      <c r="AT22" s="27" t="s">
        <v>1</v>
      </c>
      <c r="AU22" s="21">
        <v>180</v>
      </c>
    </row>
    <row r="23" spans="1:47" x14ac:dyDescent="0.2">
      <c r="A23" t="s">
        <v>24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21">
        <v>0</v>
      </c>
      <c r="AS23" s="35">
        <f t="shared" si="0"/>
        <v>139.99999999999989</v>
      </c>
      <c r="AT23" s="27" t="s">
        <v>1</v>
      </c>
      <c r="AU23" s="21">
        <v>160</v>
      </c>
    </row>
    <row r="24" spans="1:47" x14ac:dyDescent="0.2">
      <c r="A24" t="s">
        <v>25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21">
        <v>0</v>
      </c>
      <c r="AS24" s="35">
        <f t="shared" si="0"/>
        <v>39.166666666666849</v>
      </c>
      <c r="AT24" s="27" t="s">
        <v>1</v>
      </c>
      <c r="AU24" s="21">
        <v>200</v>
      </c>
    </row>
    <row r="25" spans="1:47" x14ac:dyDescent="0.2">
      <c r="A25" t="s">
        <v>26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1</v>
      </c>
      <c r="AO25" s="3">
        <v>1</v>
      </c>
      <c r="AP25" s="3">
        <v>1</v>
      </c>
      <c r="AQ25" s="3">
        <v>1</v>
      </c>
      <c r="AR25" s="21">
        <v>0</v>
      </c>
      <c r="AS25" s="35">
        <f t="shared" si="0"/>
        <v>0</v>
      </c>
      <c r="AT25" s="27" t="s">
        <v>1</v>
      </c>
      <c r="AU25" s="21">
        <v>40</v>
      </c>
    </row>
    <row r="26" spans="1:47" x14ac:dyDescent="0.2">
      <c r="A26" t="s">
        <v>119</v>
      </c>
      <c r="B26" s="30">
        <v>0.1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0.11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0.12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0.13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0.11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0.13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0.14000000000000001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2">
        <v>-40000</v>
      </c>
      <c r="AS26" s="35">
        <f t="shared" si="0"/>
        <v>8.8817841970012523E-16</v>
      </c>
      <c r="AT26" s="27" t="s">
        <v>2</v>
      </c>
      <c r="AU26" s="21">
        <v>0</v>
      </c>
    </row>
    <row r="27" spans="1:47" x14ac:dyDescent="0.2">
      <c r="A27" t="s">
        <v>120</v>
      </c>
      <c r="B27" s="20">
        <v>0</v>
      </c>
      <c r="C27" s="3">
        <v>0.11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0.12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0.13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0.13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0.11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0.13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0.12</v>
      </c>
      <c r="AN27" s="3">
        <v>0</v>
      </c>
      <c r="AO27" s="3">
        <v>0</v>
      </c>
      <c r="AP27" s="3">
        <v>0</v>
      </c>
      <c r="AQ27" s="3">
        <v>0</v>
      </c>
      <c r="AR27" s="32">
        <v>-60000</v>
      </c>
      <c r="AS27" s="35">
        <f t="shared" si="0"/>
        <v>-8.8817841970012523E-16</v>
      </c>
      <c r="AT27" s="27" t="s">
        <v>2</v>
      </c>
      <c r="AU27" s="21">
        <v>0</v>
      </c>
    </row>
    <row r="28" spans="1:47" x14ac:dyDescent="0.2">
      <c r="A28" t="s">
        <v>121</v>
      </c>
      <c r="B28" s="20">
        <v>0</v>
      </c>
      <c r="C28" s="3">
        <v>0</v>
      </c>
      <c r="D28" s="3">
        <v>0.12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0.14000000000000001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0.13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25">
        <v>0.1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0.12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0.13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0.13</v>
      </c>
      <c r="AO28" s="3">
        <v>0</v>
      </c>
      <c r="AP28" s="3">
        <v>0</v>
      </c>
      <c r="AQ28" s="3">
        <v>0</v>
      </c>
      <c r="AR28" s="32">
        <v>-80000</v>
      </c>
      <c r="AS28" s="35">
        <f t="shared" si="0"/>
        <v>0</v>
      </c>
      <c r="AT28" s="27" t="s">
        <v>2</v>
      </c>
      <c r="AU28" s="21">
        <v>0</v>
      </c>
    </row>
    <row r="29" spans="1:47" x14ac:dyDescent="0.2">
      <c r="A29" t="s">
        <v>122</v>
      </c>
      <c r="B29" s="20">
        <v>0</v>
      </c>
      <c r="C29" s="3">
        <v>0</v>
      </c>
      <c r="D29" s="3">
        <v>0</v>
      </c>
      <c r="E29" s="3">
        <v>0.11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25">
        <v>0.1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0.11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0.11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0.11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0.12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0.12</v>
      </c>
      <c r="AP29" s="3">
        <v>0</v>
      </c>
      <c r="AQ29" s="3">
        <v>0</v>
      </c>
      <c r="AR29" s="32">
        <v>-90000</v>
      </c>
      <c r="AS29" s="35">
        <f t="shared" si="0"/>
        <v>1.7763568394002505E-15</v>
      </c>
      <c r="AT29" s="27" t="s">
        <v>2</v>
      </c>
      <c r="AU29" s="21">
        <v>0</v>
      </c>
    </row>
    <row r="30" spans="1:47" x14ac:dyDescent="0.2">
      <c r="A30" t="s">
        <v>123</v>
      </c>
      <c r="B30" s="20">
        <v>0</v>
      </c>
      <c r="C30" s="3">
        <v>0</v>
      </c>
      <c r="D30" s="3">
        <v>0</v>
      </c>
      <c r="E30" s="3">
        <v>0</v>
      </c>
      <c r="F30" s="3">
        <v>0.13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0.11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25">
        <v>0.1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25">
        <v>0.1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0.12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0.11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0.13</v>
      </c>
      <c r="AQ30" s="3">
        <v>0</v>
      </c>
      <c r="AR30" s="32">
        <v>-100000</v>
      </c>
      <c r="AS30" s="36">
        <f t="shared" si="0"/>
        <v>3.5527136788005009E-15</v>
      </c>
      <c r="AT30" s="27" t="s">
        <v>2</v>
      </c>
      <c r="AU30" s="21">
        <v>0</v>
      </c>
    </row>
    <row r="31" spans="1:47" x14ac:dyDescent="0.2">
      <c r="A31" t="s">
        <v>124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0.12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0.12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0.12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31">
        <v>0.1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0.13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0.12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0.12</v>
      </c>
      <c r="AR31" s="33">
        <v>-120000</v>
      </c>
      <c r="AS31" s="37">
        <f t="shared" si="0"/>
        <v>-1.7763568394002505E-15</v>
      </c>
      <c r="AT31" s="28" t="s">
        <v>2</v>
      </c>
      <c r="AU31" s="24">
        <v>0</v>
      </c>
    </row>
    <row r="33" spans="1:47" x14ac:dyDescent="0.2">
      <c r="A33" s="1" t="s">
        <v>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7" x14ac:dyDescent="0.2">
      <c r="AT34" s="6"/>
    </row>
    <row r="35" spans="1:47" ht="14.25" x14ac:dyDescent="0.25">
      <c r="A35" s="1" t="s">
        <v>7</v>
      </c>
      <c r="B35" s="8">
        <v>1.3263464400855187E-13</v>
      </c>
      <c r="C35" s="9">
        <v>0</v>
      </c>
      <c r="D35" s="9">
        <v>0</v>
      </c>
      <c r="E35" s="9">
        <v>11.666666666666451</v>
      </c>
      <c r="F35" s="9">
        <v>33.333333333333414</v>
      </c>
      <c r="G35" s="9">
        <v>0</v>
      </c>
      <c r="H35" s="9">
        <v>0</v>
      </c>
      <c r="I35" s="9">
        <v>0</v>
      </c>
      <c r="J35" s="9">
        <v>20.000000000000021</v>
      </c>
      <c r="K35" s="9">
        <v>39.166666666666707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66.666666666666586</v>
      </c>
      <c r="S35" s="9">
        <v>0</v>
      </c>
      <c r="T35" s="9">
        <v>0</v>
      </c>
      <c r="U35" s="9">
        <v>0</v>
      </c>
      <c r="V35" s="9">
        <v>59.999999999999979</v>
      </c>
      <c r="W35" s="9">
        <v>0</v>
      </c>
      <c r="X35" s="9">
        <v>0</v>
      </c>
      <c r="Y35" s="9">
        <v>80.000000000000014</v>
      </c>
      <c r="Z35" s="9">
        <v>39.999999999999893</v>
      </c>
      <c r="AA35" s="9">
        <v>60</v>
      </c>
      <c r="AB35" s="9">
        <v>0</v>
      </c>
      <c r="AC35" s="9">
        <v>0</v>
      </c>
      <c r="AD35" s="9">
        <v>0</v>
      </c>
      <c r="AE35" s="9">
        <v>39.999999999999986</v>
      </c>
      <c r="AF35" s="9">
        <v>0</v>
      </c>
      <c r="AG35" s="9">
        <v>0</v>
      </c>
      <c r="AH35" s="9">
        <v>0</v>
      </c>
      <c r="AI35" s="9">
        <v>39.166666666666849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1.1E-4</v>
      </c>
      <c r="AT35" s="6"/>
      <c r="AU35" s="7"/>
    </row>
  </sheetData>
  <phoneticPr fontId="8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77"/>
  <sheetViews>
    <sheetView workbookViewId="0">
      <selection activeCell="CL82" sqref="CL82"/>
    </sheetView>
  </sheetViews>
  <sheetFormatPr baseColWidth="10" defaultRowHeight="12.75" x14ac:dyDescent="0.2"/>
  <cols>
    <col min="1" max="1" width="30.140625" customWidth="1"/>
    <col min="2" max="85" width="5.7109375" customWidth="1"/>
    <col min="86" max="86" width="7.28515625" customWidth="1"/>
    <col min="87" max="87" width="5.42578125" customWidth="1"/>
    <col min="88" max="88" width="6.42578125" customWidth="1"/>
  </cols>
  <sheetData>
    <row r="1" spans="1:89" ht="15.75" x14ac:dyDescent="0.25">
      <c r="A1" s="10" t="s">
        <v>216</v>
      </c>
    </row>
    <row r="2" spans="1:89" x14ac:dyDescent="0.2">
      <c r="CH2" s="38"/>
    </row>
    <row r="3" spans="1:89" x14ac:dyDescent="0.2">
      <c r="A3" s="2" t="s">
        <v>12</v>
      </c>
    </row>
    <row r="5" spans="1:89" x14ac:dyDescent="0.2">
      <c r="A5" s="1" t="s">
        <v>13</v>
      </c>
      <c r="B5">
        <v>61</v>
      </c>
      <c r="C5">
        <v>84</v>
      </c>
    </row>
    <row r="8" spans="1:89" x14ac:dyDescent="0.2">
      <c r="A8" s="1" t="s">
        <v>4</v>
      </c>
      <c r="B8" s="5" t="s">
        <v>27</v>
      </c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37</v>
      </c>
      <c r="M8" s="5" t="s">
        <v>38</v>
      </c>
      <c r="N8" s="5" t="s">
        <v>39</v>
      </c>
      <c r="O8" s="5" t="s">
        <v>40</v>
      </c>
      <c r="P8" s="5" t="s">
        <v>41</v>
      </c>
      <c r="Q8" s="5" t="s">
        <v>42</v>
      </c>
      <c r="R8" s="5" t="s">
        <v>43</v>
      </c>
      <c r="S8" s="5" t="s">
        <v>44</v>
      </c>
      <c r="T8" s="5" t="s">
        <v>45</v>
      </c>
      <c r="U8" s="5" t="s">
        <v>46</v>
      </c>
      <c r="V8" s="5" t="s">
        <v>47</v>
      </c>
      <c r="W8" s="5" t="s">
        <v>48</v>
      </c>
      <c r="X8" s="5" t="s">
        <v>49</v>
      </c>
      <c r="Y8" s="5" t="s">
        <v>50</v>
      </c>
      <c r="Z8" s="5" t="s">
        <v>51</v>
      </c>
      <c r="AA8" s="5" t="s">
        <v>52</v>
      </c>
      <c r="AB8" s="5" t="s">
        <v>53</v>
      </c>
      <c r="AC8" s="5" t="s">
        <v>54</v>
      </c>
      <c r="AD8" s="5" t="s">
        <v>55</v>
      </c>
      <c r="AE8" s="5" t="s">
        <v>56</v>
      </c>
      <c r="AF8" s="5" t="s">
        <v>57</v>
      </c>
      <c r="AG8" s="5" t="s">
        <v>58</v>
      </c>
      <c r="AH8" s="5" t="s">
        <v>59</v>
      </c>
      <c r="AI8" s="5" t="s">
        <v>60</v>
      </c>
      <c r="AJ8" s="5" t="s">
        <v>61</v>
      </c>
      <c r="AK8" s="5" t="s">
        <v>62</v>
      </c>
      <c r="AL8" s="5" t="s">
        <v>63</v>
      </c>
      <c r="AM8" s="5" t="s">
        <v>64</v>
      </c>
      <c r="AN8" s="5" t="s">
        <v>65</v>
      </c>
      <c r="AO8" s="5" t="s">
        <v>66</v>
      </c>
      <c r="AP8" s="5" t="s">
        <v>67</v>
      </c>
      <c r="AQ8" s="5" t="s">
        <v>68</v>
      </c>
      <c r="AR8" s="5" t="s">
        <v>174</v>
      </c>
      <c r="AS8" s="5" t="s">
        <v>175</v>
      </c>
      <c r="AT8" s="5" t="s">
        <v>176</v>
      </c>
      <c r="AU8" s="5" t="s">
        <v>177</v>
      </c>
      <c r="AV8" s="5" t="s">
        <v>178</v>
      </c>
      <c r="AW8" s="5" t="s">
        <v>179</v>
      </c>
      <c r="AX8" s="5" t="s">
        <v>180</v>
      </c>
      <c r="AY8" s="5" t="s">
        <v>181</v>
      </c>
      <c r="AZ8" s="5" t="s">
        <v>182</v>
      </c>
      <c r="BA8" s="5" t="s">
        <v>183</v>
      </c>
      <c r="BB8" s="5" t="s">
        <v>184</v>
      </c>
      <c r="BC8" s="5" t="s">
        <v>185</v>
      </c>
      <c r="BD8" s="5" t="s">
        <v>186</v>
      </c>
      <c r="BE8" s="5" t="s">
        <v>187</v>
      </c>
      <c r="BF8" s="5" t="s">
        <v>188</v>
      </c>
      <c r="BG8" s="5" t="s">
        <v>189</v>
      </c>
      <c r="BH8" s="5" t="s">
        <v>190</v>
      </c>
      <c r="BI8" s="5" t="s">
        <v>191</v>
      </c>
      <c r="BJ8" s="5" t="s">
        <v>192</v>
      </c>
      <c r="BK8" s="5" t="s">
        <v>193</v>
      </c>
      <c r="BL8" s="5" t="s">
        <v>194</v>
      </c>
      <c r="BM8" s="5" t="s">
        <v>195</v>
      </c>
      <c r="BN8" s="5" t="s">
        <v>196</v>
      </c>
      <c r="BO8" s="5" t="s">
        <v>197</v>
      </c>
      <c r="BP8" s="5" t="s">
        <v>198</v>
      </c>
      <c r="BQ8" s="5" t="s">
        <v>199</v>
      </c>
      <c r="BR8" s="5" t="s">
        <v>200</v>
      </c>
      <c r="BS8" s="5" t="s">
        <v>201</v>
      </c>
      <c r="BT8" s="5" t="s">
        <v>202</v>
      </c>
      <c r="BU8" s="5" t="s">
        <v>203</v>
      </c>
      <c r="BV8" s="5" t="s">
        <v>204</v>
      </c>
      <c r="BW8" s="5" t="s">
        <v>205</v>
      </c>
      <c r="BX8" s="5" t="s">
        <v>206</v>
      </c>
      <c r="BY8" s="5" t="s">
        <v>207</v>
      </c>
      <c r="BZ8" s="5" t="s">
        <v>208</v>
      </c>
      <c r="CA8" s="5" t="s">
        <v>209</v>
      </c>
      <c r="CB8" s="5" t="s">
        <v>210</v>
      </c>
      <c r="CC8" s="5" t="s">
        <v>211</v>
      </c>
      <c r="CD8" s="5" t="s">
        <v>212</v>
      </c>
      <c r="CE8" s="5" t="s">
        <v>213</v>
      </c>
      <c r="CF8" s="5" t="s">
        <v>214</v>
      </c>
      <c r="CG8" s="5" t="s">
        <v>215</v>
      </c>
      <c r="CH8" s="11" t="s">
        <v>9</v>
      </c>
      <c r="CI8" s="12" t="s">
        <v>10</v>
      </c>
      <c r="CJ8" s="11" t="s">
        <v>11</v>
      </c>
      <c r="CK8" s="3"/>
    </row>
    <row r="9" spans="1:89" x14ac:dyDescent="0.2">
      <c r="AQ9" s="3"/>
    </row>
    <row r="10" spans="1:89" ht="14.25" x14ac:dyDescent="0.25">
      <c r="A10" s="1" t="s">
        <v>6</v>
      </c>
      <c r="B10" s="13">
        <v>0.1</v>
      </c>
      <c r="C10" s="14">
        <v>0.11</v>
      </c>
      <c r="D10" s="14">
        <v>0.12</v>
      </c>
      <c r="E10" s="14">
        <v>0.11</v>
      </c>
      <c r="F10" s="14">
        <v>0.13</v>
      </c>
      <c r="G10" s="14">
        <v>0.12</v>
      </c>
      <c r="H10" s="14">
        <v>0.11</v>
      </c>
      <c r="I10" s="14">
        <v>0.12</v>
      </c>
      <c r="J10" s="14">
        <v>0.14000000000000001</v>
      </c>
      <c r="K10" s="15">
        <v>0.1</v>
      </c>
      <c r="L10" s="14">
        <v>0.11</v>
      </c>
      <c r="M10" s="14">
        <v>0.12</v>
      </c>
      <c r="N10" s="14">
        <v>0.12</v>
      </c>
      <c r="O10" s="14">
        <v>0.13</v>
      </c>
      <c r="P10" s="14">
        <v>0.13</v>
      </c>
      <c r="Q10" s="14">
        <v>0.11</v>
      </c>
      <c r="R10" s="15">
        <v>0.1</v>
      </c>
      <c r="S10" s="14">
        <v>0.12</v>
      </c>
      <c r="T10" s="14">
        <v>0.13</v>
      </c>
      <c r="U10" s="14">
        <v>0.13</v>
      </c>
      <c r="V10" s="15">
        <v>0.1</v>
      </c>
      <c r="W10" s="14">
        <v>0.11</v>
      </c>
      <c r="X10" s="15">
        <v>0.1</v>
      </c>
      <c r="Y10" s="15">
        <v>0.1</v>
      </c>
      <c r="Z10" s="14">
        <v>0.11</v>
      </c>
      <c r="AA10" s="14">
        <v>0.11</v>
      </c>
      <c r="AB10" s="14">
        <v>0.12</v>
      </c>
      <c r="AC10" s="14">
        <v>0.11</v>
      </c>
      <c r="AD10" s="14">
        <v>0.12</v>
      </c>
      <c r="AE10" s="14">
        <v>0.13</v>
      </c>
      <c r="AF10" s="14">
        <v>0.13</v>
      </c>
      <c r="AG10" s="14">
        <v>0.13</v>
      </c>
      <c r="AH10" s="14">
        <v>0.13</v>
      </c>
      <c r="AI10" s="14">
        <v>0.12</v>
      </c>
      <c r="AJ10" s="14">
        <v>0.11</v>
      </c>
      <c r="AK10" s="14">
        <v>0.12</v>
      </c>
      <c r="AL10" s="14">
        <v>0.14000000000000001</v>
      </c>
      <c r="AM10" s="14">
        <v>0.12</v>
      </c>
      <c r="AN10" s="14">
        <v>0.13</v>
      </c>
      <c r="AO10" s="14">
        <v>0.12</v>
      </c>
      <c r="AP10" s="14">
        <v>0.13</v>
      </c>
      <c r="AQ10" s="14">
        <v>0.12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6">
        <v>0</v>
      </c>
      <c r="CH10" s="29">
        <f>SUMPRODUCT(cj,xj)</f>
        <v>52</v>
      </c>
    </row>
    <row r="12" spans="1:89" x14ac:dyDescent="0.2">
      <c r="A12" s="1" t="s">
        <v>5</v>
      </c>
    </row>
    <row r="13" spans="1:89" x14ac:dyDescent="0.2">
      <c r="A13" t="s">
        <v>14</v>
      </c>
      <c r="B13" s="17">
        <v>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1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1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1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9">
        <v>0</v>
      </c>
      <c r="CH13" s="34">
        <f t="shared" ref="CH13:CH73" si="0">SUMPRODUCT(B13:CG13,xj)</f>
        <v>40</v>
      </c>
      <c r="CI13" s="26" t="s">
        <v>2</v>
      </c>
      <c r="CJ13" s="19">
        <v>40</v>
      </c>
    </row>
    <row r="14" spans="1:89" x14ac:dyDescent="0.2">
      <c r="A14" t="s">
        <v>15</v>
      </c>
      <c r="B14" s="20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1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21">
        <v>0</v>
      </c>
      <c r="CH14" s="35">
        <f t="shared" si="0"/>
        <v>60</v>
      </c>
      <c r="CI14" s="27" t="s">
        <v>2</v>
      </c>
      <c r="CJ14" s="21">
        <v>60</v>
      </c>
    </row>
    <row r="15" spans="1:89" x14ac:dyDescent="0.2">
      <c r="A15" t="s">
        <v>16</v>
      </c>
      <c r="B15" s="20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21">
        <v>0</v>
      </c>
      <c r="CH15" s="35">
        <f t="shared" si="0"/>
        <v>80</v>
      </c>
      <c r="CI15" s="27" t="s">
        <v>2</v>
      </c>
      <c r="CJ15" s="21">
        <v>80</v>
      </c>
    </row>
    <row r="16" spans="1:89" x14ac:dyDescent="0.2">
      <c r="A16" t="s">
        <v>17</v>
      </c>
      <c r="B16" s="20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1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21">
        <v>0</v>
      </c>
      <c r="CH16" s="35">
        <f t="shared" si="0"/>
        <v>90</v>
      </c>
      <c r="CI16" s="27" t="s">
        <v>2</v>
      </c>
      <c r="CJ16" s="21">
        <v>90</v>
      </c>
    </row>
    <row r="17" spans="1:88" x14ac:dyDescent="0.2">
      <c r="A17" t="s">
        <v>18</v>
      </c>
      <c r="B17" s="20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21">
        <v>0</v>
      </c>
      <c r="CH17" s="35">
        <f t="shared" si="0"/>
        <v>100</v>
      </c>
      <c r="CI17" s="27" t="s">
        <v>2</v>
      </c>
      <c r="CJ17" s="21">
        <v>100</v>
      </c>
    </row>
    <row r="18" spans="1:88" x14ac:dyDescent="0.2">
      <c r="A18" t="s">
        <v>19</v>
      </c>
      <c r="B18" s="20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21">
        <v>0</v>
      </c>
      <c r="CH18" s="35">
        <f t="shared" si="0"/>
        <v>120</v>
      </c>
      <c r="CI18" s="27" t="s">
        <v>2</v>
      </c>
      <c r="CJ18" s="21">
        <v>120</v>
      </c>
    </row>
    <row r="19" spans="1:88" x14ac:dyDescent="0.2">
      <c r="A19" t="s">
        <v>20</v>
      </c>
      <c r="B19" s="20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21">
        <v>0</v>
      </c>
      <c r="CH19" s="35">
        <f t="shared" si="0"/>
        <v>40</v>
      </c>
      <c r="CI19" s="27" t="s">
        <v>1</v>
      </c>
      <c r="CJ19" s="21">
        <v>45</v>
      </c>
    </row>
    <row r="20" spans="1:88" x14ac:dyDescent="0.2">
      <c r="A20" t="s">
        <v>21</v>
      </c>
      <c r="B20" s="20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21">
        <v>0</v>
      </c>
      <c r="CH20" s="35">
        <f t="shared" si="0"/>
        <v>90</v>
      </c>
      <c r="CI20" s="27" t="s">
        <v>1</v>
      </c>
      <c r="CJ20" s="21">
        <v>145</v>
      </c>
    </row>
    <row r="21" spans="1:88" x14ac:dyDescent="0.2">
      <c r="A21" t="s">
        <v>22</v>
      </c>
      <c r="B21" s="20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21">
        <v>0</v>
      </c>
      <c r="CH21" s="35">
        <f t="shared" si="0"/>
        <v>0</v>
      </c>
      <c r="CI21" s="27" t="s">
        <v>1</v>
      </c>
      <c r="CJ21" s="21">
        <v>90</v>
      </c>
    </row>
    <row r="22" spans="1:88" x14ac:dyDescent="0.2">
      <c r="A22" t="s">
        <v>23</v>
      </c>
      <c r="B22" s="20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21">
        <v>0</v>
      </c>
      <c r="CH22" s="35">
        <f t="shared" si="0"/>
        <v>180</v>
      </c>
      <c r="CI22" s="27" t="s">
        <v>1</v>
      </c>
      <c r="CJ22" s="21">
        <v>180</v>
      </c>
    </row>
    <row r="23" spans="1:88" x14ac:dyDescent="0.2">
      <c r="A23" t="s">
        <v>24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21">
        <v>0</v>
      </c>
      <c r="CH23" s="35">
        <f t="shared" si="0"/>
        <v>60</v>
      </c>
      <c r="CI23" s="27" t="s">
        <v>1</v>
      </c>
      <c r="CJ23" s="21">
        <v>160</v>
      </c>
    </row>
    <row r="24" spans="1:88" x14ac:dyDescent="0.2">
      <c r="A24" t="s">
        <v>25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21">
        <v>0</v>
      </c>
      <c r="CH24" s="35">
        <f t="shared" si="0"/>
        <v>120</v>
      </c>
      <c r="CI24" s="27" t="s">
        <v>1</v>
      </c>
      <c r="CJ24" s="21">
        <v>200</v>
      </c>
    </row>
    <row r="25" spans="1:88" x14ac:dyDescent="0.2">
      <c r="A25" t="s">
        <v>26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1</v>
      </c>
      <c r="AO25" s="3">
        <v>1</v>
      </c>
      <c r="AP25" s="3">
        <v>1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21">
        <v>0</v>
      </c>
      <c r="CH25" s="35">
        <f t="shared" si="0"/>
        <v>0</v>
      </c>
      <c r="CI25" s="27" t="s">
        <v>1</v>
      </c>
      <c r="CJ25" s="21">
        <v>40</v>
      </c>
    </row>
    <row r="26" spans="1:88" x14ac:dyDescent="0.2">
      <c r="A26" t="s">
        <v>126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1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1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1</v>
      </c>
      <c r="CC26" s="3">
        <v>0</v>
      </c>
      <c r="CD26" s="3">
        <v>0</v>
      </c>
      <c r="CE26" s="3">
        <v>0</v>
      </c>
      <c r="CF26" s="3">
        <v>0</v>
      </c>
      <c r="CG26" s="21">
        <v>0</v>
      </c>
      <c r="CH26" s="35">
        <f t="shared" si="0"/>
        <v>1</v>
      </c>
      <c r="CI26" s="27" t="s">
        <v>2</v>
      </c>
      <c r="CJ26" s="21">
        <v>1</v>
      </c>
    </row>
    <row r="27" spans="1:88" x14ac:dyDescent="0.2">
      <c r="A27" t="s">
        <v>127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1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1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1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1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1</v>
      </c>
      <c r="CD27" s="3">
        <v>0</v>
      </c>
      <c r="CE27" s="3">
        <v>0</v>
      </c>
      <c r="CF27" s="3">
        <v>0</v>
      </c>
      <c r="CG27" s="21">
        <v>0</v>
      </c>
      <c r="CH27" s="35">
        <f t="shared" si="0"/>
        <v>1</v>
      </c>
      <c r="CI27" s="27" t="s">
        <v>2</v>
      </c>
      <c r="CJ27" s="21">
        <v>1</v>
      </c>
    </row>
    <row r="28" spans="1:88" x14ac:dyDescent="0.2">
      <c r="A28" t="s">
        <v>128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1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1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1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1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1</v>
      </c>
      <c r="CE28" s="3">
        <v>0</v>
      </c>
      <c r="CF28" s="3">
        <v>0</v>
      </c>
      <c r="CG28" s="21">
        <v>0</v>
      </c>
      <c r="CH28" s="35">
        <f t="shared" si="0"/>
        <v>1</v>
      </c>
      <c r="CI28" s="27" t="s">
        <v>2</v>
      </c>
      <c r="CJ28" s="21">
        <v>1</v>
      </c>
    </row>
    <row r="29" spans="1:88" x14ac:dyDescent="0.2">
      <c r="A29" t="s">
        <v>129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1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1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1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1</v>
      </c>
      <c r="CF29" s="3">
        <v>0</v>
      </c>
      <c r="CG29" s="21">
        <v>0</v>
      </c>
      <c r="CH29" s="35">
        <f t="shared" si="0"/>
        <v>1</v>
      </c>
      <c r="CI29" s="27" t="s">
        <v>2</v>
      </c>
      <c r="CJ29" s="21">
        <v>1</v>
      </c>
    </row>
    <row r="30" spans="1:88" x14ac:dyDescent="0.2">
      <c r="A30" t="s">
        <v>130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1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1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1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1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1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1</v>
      </c>
      <c r="CG30" s="21">
        <v>0</v>
      </c>
      <c r="CH30" s="35">
        <f t="shared" si="0"/>
        <v>1</v>
      </c>
      <c r="CI30" s="27" t="s">
        <v>2</v>
      </c>
      <c r="CJ30" s="21">
        <v>1</v>
      </c>
    </row>
    <row r="31" spans="1:88" x14ac:dyDescent="0.2">
      <c r="A31" t="s">
        <v>131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1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1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1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21">
        <v>1</v>
      </c>
      <c r="CH31" s="35">
        <f t="shared" si="0"/>
        <v>1</v>
      </c>
      <c r="CI31" s="27" t="s">
        <v>2</v>
      </c>
      <c r="CJ31" s="21">
        <v>1</v>
      </c>
    </row>
    <row r="32" spans="1:88" x14ac:dyDescent="0.2">
      <c r="A32" t="s">
        <v>132</v>
      </c>
      <c r="B32" s="20">
        <v>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-120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21">
        <v>0</v>
      </c>
      <c r="CH32" s="35">
        <f t="shared" si="0"/>
        <v>-80</v>
      </c>
      <c r="CI32" s="27" t="s">
        <v>1</v>
      </c>
      <c r="CJ32" s="21">
        <v>0</v>
      </c>
    </row>
    <row r="33" spans="1:88" x14ac:dyDescent="0.2">
      <c r="A33" t="s">
        <v>133</v>
      </c>
      <c r="B33" s="20">
        <v>0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-120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21">
        <v>0</v>
      </c>
      <c r="CH33" s="35">
        <f t="shared" si="0"/>
        <v>0</v>
      </c>
      <c r="CI33" s="27" t="s">
        <v>1</v>
      </c>
      <c r="CJ33" s="21">
        <v>0</v>
      </c>
    </row>
    <row r="34" spans="1:88" x14ac:dyDescent="0.2">
      <c r="A34" t="s">
        <v>134</v>
      </c>
      <c r="B34" s="20">
        <v>0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-120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21">
        <v>0</v>
      </c>
      <c r="CH34" s="35">
        <f t="shared" si="0"/>
        <v>0</v>
      </c>
      <c r="CI34" s="27" t="s">
        <v>1</v>
      </c>
      <c r="CJ34" s="21">
        <v>0</v>
      </c>
    </row>
    <row r="35" spans="1:88" x14ac:dyDescent="0.2">
      <c r="A35" t="s">
        <v>135</v>
      </c>
      <c r="B35" s="20">
        <v>0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-120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21">
        <v>0</v>
      </c>
      <c r="CH35" s="35">
        <f t="shared" si="0"/>
        <v>0</v>
      </c>
      <c r="CI35" s="27" t="s">
        <v>1</v>
      </c>
      <c r="CJ35" s="21">
        <v>0</v>
      </c>
    </row>
    <row r="36" spans="1:88" x14ac:dyDescent="0.2">
      <c r="A36" t="s">
        <v>136</v>
      </c>
      <c r="B36" s="20">
        <v>0</v>
      </c>
      <c r="C36" s="3">
        <v>0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-120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21">
        <v>0</v>
      </c>
      <c r="CH36" s="35">
        <f t="shared" si="0"/>
        <v>0</v>
      </c>
      <c r="CI36" s="27" t="s">
        <v>1</v>
      </c>
      <c r="CJ36" s="21">
        <v>0</v>
      </c>
    </row>
    <row r="37" spans="1:88" x14ac:dyDescent="0.2">
      <c r="A37" t="s">
        <v>137</v>
      </c>
      <c r="B37" s="20">
        <v>0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-120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21">
        <v>0</v>
      </c>
      <c r="CH37" s="35">
        <f t="shared" si="0"/>
        <v>0</v>
      </c>
      <c r="CI37" s="27" t="s">
        <v>1</v>
      </c>
      <c r="CJ37" s="21">
        <v>0</v>
      </c>
    </row>
    <row r="38" spans="1:88" x14ac:dyDescent="0.2">
      <c r="A38" t="s">
        <v>138</v>
      </c>
      <c r="B38" s="20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-120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21">
        <v>0</v>
      </c>
      <c r="CH38" s="35">
        <f t="shared" si="0"/>
        <v>0</v>
      </c>
      <c r="CI38" s="27" t="s">
        <v>1</v>
      </c>
      <c r="CJ38" s="21">
        <v>0</v>
      </c>
    </row>
    <row r="39" spans="1:88" x14ac:dyDescent="0.2">
      <c r="A39" t="s">
        <v>139</v>
      </c>
      <c r="B39" s="20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-120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21">
        <v>0</v>
      </c>
      <c r="CH39" s="35">
        <f t="shared" si="0"/>
        <v>0</v>
      </c>
      <c r="CI39" s="27" t="s">
        <v>1</v>
      </c>
      <c r="CJ39" s="21">
        <v>0</v>
      </c>
    </row>
    <row r="40" spans="1:88" x14ac:dyDescent="0.2">
      <c r="A40" t="s">
        <v>140</v>
      </c>
      <c r="B40" s="20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-120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21">
        <v>0</v>
      </c>
      <c r="CH40" s="35">
        <f t="shared" si="0"/>
        <v>0</v>
      </c>
      <c r="CI40" s="27" t="s">
        <v>1</v>
      </c>
      <c r="CJ40" s="21">
        <v>0</v>
      </c>
    </row>
    <row r="41" spans="1:88" x14ac:dyDescent="0.2">
      <c r="A41" t="s">
        <v>141</v>
      </c>
      <c r="B41" s="20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-120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21">
        <v>0</v>
      </c>
      <c r="CH41" s="35">
        <f t="shared" si="0"/>
        <v>-30</v>
      </c>
      <c r="CI41" s="27" t="s">
        <v>1</v>
      </c>
      <c r="CJ41" s="21">
        <v>0</v>
      </c>
    </row>
    <row r="42" spans="1:88" x14ac:dyDescent="0.2">
      <c r="A42" t="s">
        <v>142</v>
      </c>
      <c r="B42" s="20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-120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21">
        <v>0</v>
      </c>
      <c r="CH42" s="35">
        <f t="shared" si="0"/>
        <v>0</v>
      </c>
      <c r="CI42" s="27" t="s">
        <v>1</v>
      </c>
      <c r="CJ42" s="21">
        <v>0</v>
      </c>
    </row>
    <row r="43" spans="1:88" x14ac:dyDescent="0.2">
      <c r="A43" t="s">
        <v>143</v>
      </c>
      <c r="B43" s="20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-120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21">
        <v>0</v>
      </c>
      <c r="CH43" s="35">
        <f t="shared" si="0"/>
        <v>0</v>
      </c>
      <c r="CI43" s="27" t="s">
        <v>1</v>
      </c>
      <c r="CJ43" s="21">
        <v>0</v>
      </c>
    </row>
    <row r="44" spans="1:88" x14ac:dyDescent="0.2">
      <c r="A44" t="s">
        <v>144</v>
      </c>
      <c r="B44" s="20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-120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21">
        <v>0</v>
      </c>
      <c r="CH44" s="35">
        <f t="shared" si="0"/>
        <v>0</v>
      </c>
      <c r="CI44" s="27" t="s">
        <v>1</v>
      </c>
      <c r="CJ44" s="21">
        <v>0</v>
      </c>
    </row>
    <row r="45" spans="1:88" x14ac:dyDescent="0.2">
      <c r="A45" t="s">
        <v>145</v>
      </c>
      <c r="B45" s="20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-120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21">
        <v>0</v>
      </c>
      <c r="CH45" s="35">
        <f t="shared" si="0"/>
        <v>0</v>
      </c>
      <c r="CI45" s="27" t="s">
        <v>1</v>
      </c>
      <c r="CJ45" s="21">
        <v>0</v>
      </c>
    </row>
    <row r="46" spans="1:88" x14ac:dyDescent="0.2">
      <c r="A46" t="s">
        <v>146</v>
      </c>
      <c r="B46" s="20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-120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21">
        <v>0</v>
      </c>
      <c r="CH46" s="35">
        <f t="shared" si="0"/>
        <v>0</v>
      </c>
      <c r="CI46" s="27" t="s">
        <v>1</v>
      </c>
      <c r="CJ46" s="21">
        <v>0</v>
      </c>
    </row>
    <row r="47" spans="1:88" x14ac:dyDescent="0.2">
      <c r="A47" t="s">
        <v>147</v>
      </c>
      <c r="B47" s="20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-120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21">
        <v>0</v>
      </c>
      <c r="CH47" s="35">
        <f t="shared" si="0"/>
        <v>0</v>
      </c>
      <c r="CI47" s="27" t="s">
        <v>1</v>
      </c>
      <c r="CJ47" s="21">
        <v>0</v>
      </c>
    </row>
    <row r="48" spans="1:88" x14ac:dyDescent="0.2">
      <c r="A48" t="s">
        <v>148</v>
      </c>
      <c r="B48" s="20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-120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21">
        <v>0</v>
      </c>
      <c r="CH48" s="35">
        <f t="shared" si="0"/>
        <v>0</v>
      </c>
      <c r="CI48" s="27" t="s">
        <v>1</v>
      </c>
      <c r="CJ48" s="21">
        <v>0</v>
      </c>
    </row>
    <row r="49" spans="1:88" x14ac:dyDescent="0.2">
      <c r="A49" t="s">
        <v>149</v>
      </c>
      <c r="B49" s="20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-120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21">
        <v>0</v>
      </c>
      <c r="CH49" s="35">
        <f t="shared" si="0"/>
        <v>0</v>
      </c>
      <c r="CI49" s="27" t="s">
        <v>1</v>
      </c>
      <c r="CJ49" s="21">
        <v>0</v>
      </c>
    </row>
    <row r="50" spans="1:88" x14ac:dyDescent="0.2">
      <c r="A50" t="s">
        <v>150</v>
      </c>
      <c r="B50" s="20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-120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21">
        <v>0</v>
      </c>
      <c r="CH50" s="35">
        <f t="shared" si="0"/>
        <v>0</v>
      </c>
      <c r="CI50" s="27" t="s">
        <v>1</v>
      </c>
      <c r="CJ50" s="21">
        <v>0</v>
      </c>
    </row>
    <row r="51" spans="1:88" x14ac:dyDescent="0.2">
      <c r="A51" t="s">
        <v>151</v>
      </c>
      <c r="B51" s="20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-120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21">
        <v>0</v>
      </c>
      <c r="CH51" s="35">
        <f t="shared" si="0"/>
        <v>0</v>
      </c>
      <c r="CI51" s="27" t="s">
        <v>1</v>
      </c>
      <c r="CJ51" s="21">
        <v>0</v>
      </c>
    </row>
    <row r="52" spans="1:88" x14ac:dyDescent="0.2">
      <c r="A52" t="s">
        <v>152</v>
      </c>
      <c r="B52" s="20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1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-120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21">
        <v>0</v>
      </c>
      <c r="CH52" s="35">
        <f t="shared" si="0"/>
        <v>-40</v>
      </c>
      <c r="CI52" s="27" t="s">
        <v>1</v>
      </c>
      <c r="CJ52" s="21">
        <v>0</v>
      </c>
    </row>
    <row r="53" spans="1:88" x14ac:dyDescent="0.2">
      <c r="A53" t="s">
        <v>153</v>
      </c>
      <c r="B53" s="20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-120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21">
        <v>0</v>
      </c>
      <c r="CH53" s="35">
        <f t="shared" si="0"/>
        <v>0</v>
      </c>
      <c r="CI53" s="27" t="s">
        <v>1</v>
      </c>
      <c r="CJ53" s="21">
        <v>0</v>
      </c>
    </row>
    <row r="54" spans="1:88" x14ac:dyDescent="0.2">
      <c r="A54" t="s">
        <v>154</v>
      </c>
      <c r="B54" s="20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-120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21">
        <v>0</v>
      </c>
      <c r="CH54" s="35">
        <f t="shared" si="0"/>
        <v>-20</v>
      </c>
      <c r="CI54" s="27" t="s">
        <v>1</v>
      </c>
      <c r="CJ54" s="21">
        <v>0</v>
      </c>
    </row>
    <row r="55" spans="1:88" x14ac:dyDescent="0.2">
      <c r="A55" t="s">
        <v>155</v>
      </c>
      <c r="B55" s="20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-120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21">
        <v>0</v>
      </c>
      <c r="CH55" s="35">
        <f t="shared" si="0"/>
        <v>0</v>
      </c>
      <c r="CI55" s="27" t="s">
        <v>1</v>
      </c>
      <c r="CJ55" s="21">
        <v>0</v>
      </c>
    </row>
    <row r="56" spans="1:88" x14ac:dyDescent="0.2">
      <c r="A56" t="s">
        <v>156</v>
      </c>
      <c r="B56" s="20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-120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21">
        <v>0</v>
      </c>
      <c r="CH56" s="35">
        <f t="shared" si="0"/>
        <v>0</v>
      </c>
      <c r="CI56" s="27" t="s">
        <v>1</v>
      </c>
      <c r="CJ56" s="21">
        <v>0</v>
      </c>
    </row>
    <row r="57" spans="1:88" x14ac:dyDescent="0.2">
      <c r="A57" t="s">
        <v>157</v>
      </c>
      <c r="B57" s="20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-120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21">
        <v>0</v>
      </c>
      <c r="CH57" s="35">
        <f t="shared" si="0"/>
        <v>-60</v>
      </c>
      <c r="CI57" s="27" t="s">
        <v>1</v>
      </c>
      <c r="CJ57" s="21">
        <v>0</v>
      </c>
    </row>
    <row r="58" spans="1:88" x14ac:dyDescent="0.2">
      <c r="A58" t="s">
        <v>158</v>
      </c>
      <c r="B58" s="20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-120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21">
        <v>0</v>
      </c>
      <c r="CH58" s="35">
        <f t="shared" si="0"/>
        <v>0</v>
      </c>
      <c r="CI58" s="27" t="s">
        <v>1</v>
      </c>
      <c r="CJ58" s="21">
        <v>0</v>
      </c>
    </row>
    <row r="59" spans="1:88" x14ac:dyDescent="0.2">
      <c r="A59" t="s">
        <v>159</v>
      </c>
      <c r="B59" s="20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-120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21">
        <v>0</v>
      </c>
      <c r="CH59" s="35">
        <f t="shared" si="0"/>
        <v>0</v>
      </c>
      <c r="CI59" s="27" t="s">
        <v>1</v>
      </c>
      <c r="CJ59" s="21">
        <v>0</v>
      </c>
    </row>
    <row r="60" spans="1:88" x14ac:dyDescent="0.2">
      <c r="A60" t="s">
        <v>160</v>
      </c>
      <c r="B60" s="20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1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-120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21">
        <v>0</v>
      </c>
      <c r="CH60" s="35">
        <f t="shared" si="0"/>
        <v>0</v>
      </c>
      <c r="CI60" s="27" t="s">
        <v>1</v>
      </c>
      <c r="CJ60" s="21">
        <v>0</v>
      </c>
    </row>
    <row r="61" spans="1:88" x14ac:dyDescent="0.2">
      <c r="A61" t="s">
        <v>161</v>
      </c>
      <c r="B61" s="20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-120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21">
        <v>0</v>
      </c>
      <c r="CH61" s="35">
        <f t="shared" si="0"/>
        <v>0</v>
      </c>
      <c r="CI61" s="27" t="s">
        <v>1</v>
      </c>
      <c r="CJ61" s="21">
        <v>0</v>
      </c>
    </row>
    <row r="62" spans="1:88" x14ac:dyDescent="0.2">
      <c r="A62" t="s">
        <v>162</v>
      </c>
      <c r="B62" s="20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1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-120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21">
        <v>0</v>
      </c>
      <c r="CH62" s="35">
        <f t="shared" si="0"/>
        <v>0</v>
      </c>
      <c r="CI62" s="27" t="s">
        <v>1</v>
      </c>
      <c r="CJ62" s="21">
        <v>0</v>
      </c>
    </row>
    <row r="63" spans="1:88" x14ac:dyDescent="0.2">
      <c r="A63" t="s">
        <v>163</v>
      </c>
      <c r="B63" s="20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-120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21">
        <v>0</v>
      </c>
      <c r="CH63" s="35">
        <f t="shared" si="0"/>
        <v>0</v>
      </c>
      <c r="CI63" s="27" t="s">
        <v>1</v>
      </c>
      <c r="CJ63" s="21">
        <v>0</v>
      </c>
    </row>
    <row r="64" spans="1:88" x14ac:dyDescent="0.2">
      <c r="A64" t="s">
        <v>164</v>
      </c>
      <c r="B64" s="20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-120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21">
        <v>0</v>
      </c>
      <c r="CH64" s="35">
        <f t="shared" si="0"/>
        <v>0</v>
      </c>
      <c r="CI64" s="27" t="s">
        <v>1</v>
      </c>
      <c r="CJ64" s="21">
        <v>0</v>
      </c>
    </row>
    <row r="65" spans="1:88" x14ac:dyDescent="0.2">
      <c r="A65" t="s">
        <v>165</v>
      </c>
      <c r="B65" s="20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-120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21">
        <v>0</v>
      </c>
      <c r="CH65" s="35">
        <f t="shared" si="0"/>
        <v>0</v>
      </c>
      <c r="CI65" s="27" t="s">
        <v>1</v>
      </c>
      <c r="CJ65" s="21">
        <v>0</v>
      </c>
    </row>
    <row r="66" spans="1:88" x14ac:dyDescent="0.2">
      <c r="A66" t="s">
        <v>166</v>
      </c>
      <c r="B66" s="20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1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-120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21">
        <v>0</v>
      </c>
      <c r="CH66" s="35">
        <f t="shared" si="0"/>
        <v>0</v>
      </c>
      <c r="CI66" s="27" t="s">
        <v>1</v>
      </c>
      <c r="CJ66" s="21">
        <v>0</v>
      </c>
    </row>
    <row r="67" spans="1:88" x14ac:dyDescent="0.2">
      <c r="A67" t="s">
        <v>167</v>
      </c>
      <c r="B67" s="20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1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-120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21">
        <v>0</v>
      </c>
      <c r="CH67" s="35">
        <f t="shared" si="0"/>
        <v>0</v>
      </c>
      <c r="CI67" s="27" t="s">
        <v>1</v>
      </c>
      <c r="CJ67" s="21">
        <v>0</v>
      </c>
    </row>
    <row r="68" spans="1:88" x14ac:dyDescent="0.2">
      <c r="A68" t="s">
        <v>168</v>
      </c>
      <c r="B68" s="20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-120</v>
      </c>
      <c r="CC68" s="3">
        <v>0</v>
      </c>
      <c r="CD68" s="3">
        <v>0</v>
      </c>
      <c r="CE68" s="3">
        <v>0</v>
      </c>
      <c r="CF68" s="3">
        <v>0</v>
      </c>
      <c r="CG68" s="21">
        <v>0</v>
      </c>
      <c r="CH68" s="35">
        <f t="shared" si="0"/>
        <v>0</v>
      </c>
      <c r="CI68" s="27" t="s">
        <v>1</v>
      </c>
      <c r="CJ68" s="21">
        <v>0</v>
      </c>
    </row>
    <row r="69" spans="1:88" x14ac:dyDescent="0.2">
      <c r="A69" t="s">
        <v>169</v>
      </c>
      <c r="B69" s="20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-120</v>
      </c>
      <c r="CD69" s="3">
        <v>0</v>
      </c>
      <c r="CE69" s="3">
        <v>0</v>
      </c>
      <c r="CF69" s="3">
        <v>0</v>
      </c>
      <c r="CG69" s="21">
        <v>0</v>
      </c>
      <c r="CH69" s="35">
        <f t="shared" si="0"/>
        <v>0</v>
      </c>
      <c r="CI69" s="27" t="s">
        <v>1</v>
      </c>
      <c r="CJ69" s="21">
        <v>0</v>
      </c>
    </row>
    <row r="70" spans="1:88" x14ac:dyDescent="0.2">
      <c r="A70" t="s">
        <v>170</v>
      </c>
      <c r="B70" s="20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-120</v>
      </c>
      <c r="CE70" s="3">
        <v>0</v>
      </c>
      <c r="CF70" s="3">
        <v>0</v>
      </c>
      <c r="CG70" s="21">
        <v>0</v>
      </c>
      <c r="CH70" s="35">
        <f t="shared" si="0"/>
        <v>0</v>
      </c>
      <c r="CI70" s="27" t="s">
        <v>1</v>
      </c>
      <c r="CJ70" s="21">
        <v>0</v>
      </c>
    </row>
    <row r="71" spans="1:88" x14ac:dyDescent="0.2">
      <c r="A71" t="s">
        <v>171</v>
      </c>
      <c r="B71" s="20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-120</v>
      </c>
      <c r="CF71" s="3">
        <v>0</v>
      </c>
      <c r="CG71" s="21">
        <v>0</v>
      </c>
      <c r="CH71" s="35">
        <f t="shared" si="0"/>
        <v>0</v>
      </c>
      <c r="CI71" s="27" t="s">
        <v>1</v>
      </c>
      <c r="CJ71" s="21">
        <v>0</v>
      </c>
    </row>
    <row r="72" spans="1:88" x14ac:dyDescent="0.2">
      <c r="A72" t="s">
        <v>172</v>
      </c>
      <c r="B72" s="20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1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-120</v>
      </c>
      <c r="CG72" s="21">
        <v>0</v>
      </c>
      <c r="CH72" s="36">
        <f t="shared" si="0"/>
        <v>0</v>
      </c>
      <c r="CI72" s="27" t="s">
        <v>1</v>
      </c>
      <c r="CJ72" s="21">
        <v>0</v>
      </c>
    </row>
    <row r="73" spans="1:88" x14ac:dyDescent="0.2">
      <c r="A73" t="s">
        <v>173</v>
      </c>
      <c r="B73" s="22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1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v>0</v>
      </c>
      <c r="BO73" s="23">
        <v>0</v>
      </c>
      <c r="BP73" s="23">
        <v>0</v>
      </c>
      <c r="BQ73" s="23">
        <v>0</v>
      </c>
      <c r="BR73" s="23">
        <v>0</v>
      </c>
      <c r="BS73" s="23">
        <v>0</v>
      </c>
      <c r="BT73" s="23">
        <v>0</v>
      </c>
      <c r="BU73" s="23">
        <v>0</v>
      </c>
      <c r="BV73" s="23">
        <v>0</v>
      </c>
      <c r="BW73" s="23">
        <v>0</v>
      </c>
      <c r="BX73" s="23">
        <v>0</v>
      </c>
      <c r="BY73" s="23">
        <v>0</v>
      </c>
      <c r="BZ73" s="23">
        <v>0</v>
      </c>
      <c r="CA73" s="23">
        <v>0</v>
      </c>
      <c r="CB73" s="23">
        <v>0</v>
      </c>
      <c r="CC73" s="23">
        <v>0</v>
      </c>
      <c r="CD73" s="23">
        <v>0</v>
      </c>
      <c r="CE73" s="23">
        <v>0</v>
      </c>
      <c r="CF73" s="23">
        <v>0</v>
      </c>
      <c r="CG73" s="24">
        <v>-120</v>
      </c>
      <c r="CH73" s="37">
        <f t="shared" si="0"/>
        <v>0</v>
      </c>
      <c r="CI73" s="28" t="s">
        <v>1</v>
      </c>
      <c r="CJ73" s="24">
        <v>0</v>
      </c>
    </row>
    <row r="75" spans="1:88" x14ac:dyDescent="0.2">
      <c r="A75" s="1" t="s">
        <v>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 t="s">
        <v>3</v>
      </c>
      <c r="AS75" s="4" t="s">
        <v>3</v>
      </c>
      <c r="AT75" s="4" t="s">
        <v>3</v>
      </c>
      <c r="AU75" s="4" t="s">
        <v>3</v>
      </c>
      <c r="AV75" s="4" t="s">
        <v>3</v>
      </c>
      <c r="AW75" s="4" t="s">
        <v>3</v>
      </c>
      <c r="AX75" s="4" t="s">
        <v>3</v>
      </c>
      <c r="AY75" s="4" t="s">
        <v>3</v>
      </c>
      <c r="AZ75" s="4" t="s">
        <v>3</v>
      </c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  <c r="BF75" s="4" t="s">
        <v>3</v>
      </c>
      <c r="BG75" s="4" t="s">
        <v>3</v>
      </c>
      <c r="BH75" s="4" t="s">
        <v>3</v>
      </c>
      <c r="BI75" s="4" t="s">
        <v>3</v>
      </c>
      <c r="BJ75" s="4" t="s">
        <v>3</v>
      </c>
      <c r="BK75" s="4" t="s">
        <v>3</v>
      </c>
      <c r="BL75" s="4" t="s">
        <v>3</v>
      </c>
      <c r="BM75" s="4" t="s">
        <v>3</v>
      </c>
      <c r="BN75" s="4" t="s">
        <v>3</v>
      </c>
      <c r="BO75" s="4" t="s">
        <v>3</v>
      </c>
      <c r="BP75" s="4" t="s">
        <v>3</v>
      </c>
      <c r="BQ75" s="4" t="s">
        <v>3</v>
      </c>
      <c r="BR75" s="4" t="s">
        <v>3</v>
      </c>
      <c r="BS75" s="4" t="s">
        <v>3</v>
      </c>
      <c r="BT75" s="4" t="s">
        <v>3</v>
      </c>
      <c r="BU75" s="4" t="s">
        <v>3</v>
      </c>
      <c r="BV75" s="4" t="s">
        <v>3</v>
      </c>
      <c r="BW75" s="4" t="s">
        <v>3</v>
      </c>
      <c r="BX75" s="4" t="s">
        <v>3</v>
      </c>
      <c r="BY75" s="4" t="s">
        <v>3</v>
      </c>
      <c r="BZ75" s="4" t="s">
        <v>3</v>
      </c>
      <c r="CA75" s="4" t="s">
        <v>3</v>
      </c>
      <c r="CB75" s="4" t="s">
        <v>3</v>
      </c>
      <c r="CC75" s="4" t="s">
        <v>3</v>
      </c>
      <c r="CD75" s="4" t="s">
        <v>3</v>
      </c>
      <c r="CE75" s="4" t="s">
        <v>3</v>
      </c>
      <c r="CF75" s="4" t="s">
        <v>3</v>
      </c>
      <c r="CG75" s="4" t="s">
        <v>3</v>
      </c>
    </row>
    <row r="76" spans="1:88" x14ac:dyDescent="0.2">
      <c r="CI76" s="6"/>
    </row>
    <row r="77" spans="1:88" ht="14.25" x14ac:dyDescent="0.25">
      <c r="A77" s="1" t="s">
        <v>7</v>
      </c>
      <c r="B77" s="8">
        <v>40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90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80</v>
      </c>
      <c r="W77" s="9">
        <v>0</v>
      </c>
      <c r="X77" s="9">
        <v>100</v>
      </c>
      <c r="Y77" s="9">
        <v>0</v>
      </c>
      <c r="Z77" s="9">
        <v>0</v>
      </c>
      <c r="AA77" s="9">
        <v>60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120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1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1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1</v>
      </c>
      <c r="BM77" s="9">
        <v>0</v>
      </c>
      <c r="BN77" s="9">
        <v>1</v>
      </c>
      <c r="BO77" s="9">
        <v>0</v>
      </c>
      <c r="BP77" s="9">
        <v>0</v>
      </c>
      <c r="BQ77" s="9">
        <v>1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1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I77" s="6"/>
      <c r="CJ77" s="7"/>
    </row>
  </sheetData>
  <phoneticPr fontId="8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25</vt:i4>
      </vt:variant>
    </vt:vector>
  </HeadingPairs>
  <TitlesOfParts>
    <vt:vector size="30" baseType="lpstr">
      <vt:lpstr>Ma</vt:lpstr>
      <vt:lpstr>Mb</vt:lpstr>
      <vt:lpstr>Mc</vt:lpstr>
      <vt:lpstr>Md</vt:lpstr>
      <vt:lpstr>Me</vt:lpstr>
      <vt:lpstr>Ma!cj</vt:lpstr>
      <vt:lpstr>Mb!cj</vt:lpstr>
      <vt:lpstr>Mc!cj</vt:lpstr>
      <vt:lpstr>Md!cj</vt:lpstr>
      <vt:lpstr>Me!cj</vt:lpstr>
      <vt:lpstr>Ma!m</vt:lpstr>
      <vt:lpstr>Mb!m</vt:lpstr>
      <vt:lpstr>Mc!m</vt:lpstr>
      <vt:lpstr>Md!m</vt:lpstr>
      <vt:lpstr>Me!m</vt:lpstr>
      <vt:lpstr>Ma!n</vt:lpstr>
      <vt:lpstr>Mb!n</vt:lpstr>
      <vt:lpstr>Mc!n</vt:lpstr>
      <vt:lpstr>Md!n</vt:lpstr>
      <vt:lpstr>Me!n</vt:lpstr>
      <vt:lpstr>Ma!xj</vt:lpstr>
      <vt:lpstr>Mb!xj</vt:lpstr>
      <vt:lpstr>Mc!xj</vt:lpstr>
      <vt:lpstr>Md!xj</vt:lpstr>
      <vt:lpstr>Me!xj</vt:lpstr>
      <vt:lpstr>Ma!z</vt:lpstr>
      <vt:lpstr>Mb!z</vt:lpstr>
      <vt:lpstr>Mc!z</vt:lpstr>
      <vt:lpstr>Md!z</vt:lpstr>
      <vt:lpstr>Me!z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MOG2-38.xlsx</dc:title>
  <dc:subject>L'affectation des capitaux</dc:subject>
  <dc:creator>Nobert, Ouellet, Parent</dc:creator>
  <dc:description>Méthodes d'optimisation pour la gestion,
Nobert, Ouellet, Parent,
Cheneliere, 2016,
chapitre 2, problème 38</dc:description>
  <cp:lastModifiedBy>Roch Ouellet</cp:lastModifiedBy>
  <cp:lastPrinted>2001-07-04T19:10:38Z</cp:lastPrinted>
  <dcterms:created xsi:type="dcterms:W3CDTF">1998-07-05T20:05:14Z</dcterms:created>
  <dcterms:modified xsi:type="dcterms:W3CDTF">2015-11-25T15:29:23Z</dcterms:modified>
</cp:coreProperties>
</file>