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Modèle!$B$24:$AA$24</definedName>
    <definedName name="B.Sup1">Modèle!$B$25:$E$25</definedName>
    <definedName name="B.Sup2">Modèle!$J$25:$X$25</definedName>
    <definedName name="cij">Modèle!$B$10:$AA$10</definedName>
    <definedName name="MG">Modèle!$AB$13:$AB$22</definedName>
    <definedName name="solver_adj" localSheetId="1" hidden="1">Modèle!$B$27:$AA$27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Modèle!$J$27:$X$27</definedName>
    <definedName name="solver_lhs2" localSheetId="1" hidden="1">Modèle!$B$27:$E$27</definedName>
    <definedName name="solver_lhs3" localSheetId="1" hidden="1">Modèle!$AB$13:$AB$22</definedName>
    <definedName name="solver_lhs4" localSheetId="1" hidden="1">Modèle!$B$27:$AA$27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Modèle!$AB$10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Modèle!$B$27:$AA$27</definedName>
    <definedName name="z">Modèle!$AB$10</definedName>
  </definedNames>
  <calcPr calcId="152511" calcOnSave="0"/>
</workbook>
</file>

<file path=xl/calcChain.xml><?xml version="1.0" encoding="utf-8"?>
<calcChain xmlns="http://schemas.openxmlformats.org/spreadsheetml/2006/main">
  <c r="H40" i="4" l="1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B22" i="5"/>
  <c r="AB21" i="5"/>
  <c r="AB20" i="5"/>
  <c r="AB19" i="5"/>
  <c r="AB18" i="5"/>
  <c r="AB17" i="5"/>
  <c r="AB16" i="5"/>
  <c r="AB15" i="5"/>
  <c r="AB14" i="5"/>
  <c r="AB13" i="5"/>
  <c r="AB10" i="5"/>
  <c r="I41" i="4" l="1"/>
</calcChain>
</file>

<file path=xl/sharedStrings.xml><?xml version="1.0" encoding="utf-8"?>
<sst xmlns="http://schemas.openxmlformats.org/spreadsheetml/2006/main" count="199" uniqueCount="81">
  <si>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</si>
  <si>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</si>
  <si>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</si>
  <si>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</si>
  <si>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</si>
  <si>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</si>
  <si>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MOG5-01 L'importation de voitures de luxe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</si>
  <si>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</si>
  <si>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</si>
  <si>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</si>
  <si>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</si>
  <si>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</si>
  <si>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</si>
  <si>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</si>
  <si>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</si>
  <si>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</si>
  <si>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</si>
  <si>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</si>
  <si>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</si>
  <si>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</si>
  <si>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</si>
  <si>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</si>
  <si>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</si>
  <si>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</si>
  <si>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</si>
  <si>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</si>
  <si>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</si>
  <si>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</si>
  <si>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</si>
  <si>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</si>
  <si>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</si>
  <si>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</si>
  <si>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</si>
  <si>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</si>
  <si>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</si>
  <si>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</si>
  <si>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</si>
  <si>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</si>
  <si>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</si>
  <si>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</si>
  <si>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</si>
  <si>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</si>
  <si>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</si>
  <si>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</si>
  <si>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 xml:space="preserve">z*  = </t>
  </si>
  <si>
    <t>.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</si>
  <si>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</si>
  <si>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</si>
  <si>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</si>
  <si>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</si>
  <si>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</si>
  <si>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</si>
  <si>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</si>
  <si>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</si>
  <si>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</si>
  <si>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</si>
  <si>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</si>
  <si>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</si>
  <si>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</si>
  <si>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</si>
  <si>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PA</t>
  </si>
  <si>
    <t>PB</t>
  </si>
  <si>
    <t>E1</t>
  </si>
  <si>
    <t>E2</t>
  </si>
  <si>
    <t>E3</t>
  </si>
  <si>
    <t>C1</t>
  </si>
  <si>
    <t>C2</t>
  </si>
  <si>
    <t>C4</t>
  </si>
  <si>
    <t>C3</t>
  </si>
  <si>
    <t>C5</t>
  </si>
  <si>
    <t>Sommet PA</t>
  </si>
  <si>
    <t>=</t>
  </si>
  <si>
    <t>Sommet PB</t>
  </si>
  <si>
    <t>Sommet E1</t>
  </si>
  <si>
    <t>Sommet E2</t>
  </si>
  <si>
    <t>Sommet E3</t>
  </si>
  <si>
    <t>Sommet C1</t>
  </si>
  <si>
    <t>Sommet C2</t>
  </si>
  <si>
    <t>Sommet C4</t>
  </si>
  <si>
    <t>Sommet C3</t>
  </si>
  <si>
    <t>Sommet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</si>
</sst>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5" xfId="0" applyFont="1" applyBorder="1"/>
    <xf numFmtId="0" fontId="4" fillId="0" borderId="20" xfId="0" applyFont="1" applyBorder="1"/>
    <xf numFmtId="0" fontId="4" fillId="0" borderId="36" xfId="0" applyFont="1" applyBorder="1"/>
    <xf numFmtId="0" fontId="4" fillId="4" borderId="36" xfId="0" applyFont="1" applyFill="1" applyBorder="1"/>
    <xf numFmtId="0" fontId="4" fillId="0" borderId="38" xfId="0" applyFont="1" applyBorder="1"/>
    <xf numFmtId="0" fontId="4" fillId="0" borderId="40" xfId="0" applyFont="1" applyBorder="1"/>
    <xf numFmtId="0" fontId="4" fillId="0" borderId="41" xfId="0" applyFont="1" applyBorder="1"/>
    <xf numFmtId="0" fontId="3" fillId="4" borderId="21" xfId="0" applyFont="1" applyFill="1" applyBorder="1"/>
    <xf numFmtId="0" fontId="4" fillId="0" borderId="42" xfId="0" applyFont="1" applyBorder="1"/>
    <xf numFmtId="0" fontId="4" fillId="0" borderId="13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4" borderId="36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/>
    <xf numFmtId="0" fontId="4" fillId="4" borderId="0" xfId="0" applyFont="1" applyFill="1" applyBorder="1"/>
    <xf numFmtId="0" fontId="4" fillId="4" borderId="44" xfId="0" applyFont="1" applyFill="1" applyBorder="1"/>
    <xf numFmtId="0" fontId="4" fillId="4" borderId="40" xfId="0" applyFont="1" applyFill="1" applyBorder="1"/>
    <xf numFmtId="0" fontId="4" fillId="4" borderId="38" xfId="0" applyFont="1" applyFill="1" applyBorder="1"/>
    <xf numFmtId="0" fontId="4" fillId="4" borderId="39" xfId="0" applyFont="1" applyFill="1" applyBorder="1"/>
    <xf numFmtId="0" fontId="9" fillId="5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4" borderId="43" xfId="0" applyFont="1" applyFill="1" applyBorder="1"/>
    <xf numFmtId="0" fontId="4" fillId="0" borderId="21" xfId="0" applyFont="1" applyBorder="1"/>
    <xf numFmtId="0" fontId="3" fillId="4" borderId="41" xfId="0" applyFont="1" applyFill="1" applyBorder="1"/>
    <xf numFmtId="0" fontId="4" fillId="0" borderId="3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4" borderId="20" xfId="0" applyFont="1" applyFill="1" applyBorder="1"/>
    <xf numFmtId="1" fontId="4" fillId="6" borderId="21" xfId="0" applyNumberFormat="1" applyFont="1" applyFill="1" applyBorder="1" applyAlignment="1">
      <alignment horizontal="center"/>
    </xf>
    <xf numFmtId="1" fontId="4" fillId="6" borderId="42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2</xdr:col>
          <xdr:colOff>581025</xdr:colOff>
          <xdr:row>43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41</xdr:row>
          <xdr:rowOff>19050</xdr:rowOff>
        </xdr:from>
        <xdr:to>
          <xdr:col>7</xdr:col>
          <xdr:colOff>180975</xdr:colOff>
          <xdr:row>43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3" sqref="I43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6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10</v>
      </c>
    </row>
    <row r="8" spans="1:10" ht="13.5" customHeight="1" x14ac:dyDescent="0.2">
      <c r="C8" s="4" t="s">
        <v>3</v>
      </c>
      <c r="I8" s="11">
        <v>26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7</v>
      </c>
      <c r="B13" s="84"/>
      <c r="C13" s="84"/>
      <c r="D13" s="84"/>
      <c r="E13" s="84"/>
      <c r="F13" s="84"/>
      <c r="G13" s="85"/>
      <c r="H13" s="86" t="s">
        <v>17</v>
      </c>
      <c r="I13" s="87"/>
    </row>
    <row r="14" spans="1:10" s="4" customFormat="1" ht="13.5" customHeight="1" thickBot="1" x14ac:dyDescent="0.25">
      <c r="A14" s="27" t="s">
        <v>8</v>
      </c>
      <c r="B14" s="22" t="s">
        <v>9</v>
      </c>
      <c r="C14" s="16" t="s">
        <v>10</v>
      </c>
      <c r="D14" s="17" t="s">
        <v>11</v>
      </c>
      <c r="E14" s="17" t="s">
        <v>12</v>
      </c>
      <c r="F14" s="17" t="s">
        <v>13</v>
      </c>
      <c r="G14" s="18" t="s">
        <v>14</v>
      </c>
      <c r="H14" s="20" t="s">
        <v>15</v>
      </c>
      <c r="I14" s="19" t="s">
        <v>16</v>
      </c>
    </row>
    <row r="15" spans="1:10" s="4" customFormat="1" ht="13.5" customHeight="1" thickBot="1" x14ac:dyDescent="0.25">
      <c r="A15" s="28">
        <v>1</v>
      </c>
      <c r="B15" s="23" t="s">
        <v>18</v>
      </c>
      <c r="C15" s="55" t="s">
        <v>45</v>
      </c>
      <c r="D15" s="56" t="s">
        <v>60</v>
      </c>
      <c r="E15" s="56">
        <v>0</v>
      </c>
      <c r="F15" s="56">
        <v>100</v>
      </c>
      <c r="G15" s="57">
        <v>200</v>
      </c>
      <c r="H15" s="72">
        <f>Modèle!B27</f>
        <v>100</v>
      </c>
      <c r="I15" s="73">
        <f t="shared" ref="I15:I40" si="0">E15*H15</f>
        <v>0</v>
      </c>
    </row>
    <row r="16" spans="1:10" s="4" customFormat="1" ht="13.5" customHeight="1" thickBot="1" x14ac:dyDescent="0.25">
      <c r="A16" s="14">
        <v>2</v>
      </c>
      <c r="B16" s="24" t="s">
        <v>19</v>
      </c>
      <c r="C16" s="58" t="s">
        <v>45</v>
      </c>
      <c r="D16" s="59" t="s">
        <v>61</v>
      </c>
      <c r="E16" s="59">
        <v>0</v>
      </c>
      <c r="F16" s="59">
        <v>100</v>
      </c>
      <c r="G16" s="60">
        <v>200</v>
      </c>
      <c r="H16" s="72">
        <f>Modèle!C27</f>
        <v>100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20</v>
      </c>
      <c r="C17" s="58" t="s">
        <v>45</v>
      </c>
      <c r="D17" s="59" t="s">
        <v>62</v>
      </c>
      <c r="E17" s="59">
        <v>0</v>
      </c>
      <c r="F17" s="59">
        <v>0</v>
      </c>
      <c r="G17" s="60">
        <v>40</v>
      </c>
      <c r="H17" s="72">
        <f>Modèle!D27</f>
        <v>40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21</v>
      </c>
      <c r="C18" s="58" t="s">
        <v>45</v>
      </c>
      <c r="D18" s="59" t="s">
        <v>63</v>
      </c>
      <c r="E18" s="59">
        <v>0</v>
      </c>
      <c r="F18" s="59">
        <v>0</v>
      </c>
      <c r="G18" s="60">
        <v>60</v>
      </c>
      <c r="H18" s="72">
        <f>Modèle!E27</f>
        <v>60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22</v>
      </c>
      <c r="C19" s="58" t="s">
        <v>60</v>
      </c>
      <c r="D19" s="59" t="s">
        <v>62</v>
      </c>
      <c r="E19" s="59">
        <v>120</v>
      </c>
      <c r="F19" s="59">
        <v>0</v>
      </c>
      <c r="G19" s="60" t="s">
        <v>45</v>
      </c>
      <c r="H19" s="72">
        <f>Modèle!F27</f>
        <v>5</v>
      </c>
      <c r="I19" s="73">
        <f t="shared" si="0"/>
        <v>600</v>
      </c>
    </row>
    <row r="20" spans="1:9" s="4" customFormat="1" ht="13.5" customHeight="1" thickBot="1" x14ac:dyDescent="0.25">
      <c r="A20" s="14">
        <v>6</v>
      </c>
      <c r="B20" s="24" t="s">
        <v>23</v>
      </c>
      <c r="C20" s="58" t="s">
        <v>60</v>
      </c>
      <c r="D20" s="59" t="s">
        <v>63</v>
      </c>
      <c r="E20" s="59">
        <v>105</v>
      </c>
      <c r="F20" s="59">
        <v>0</v>
      </c>
      <c r="G20" s="60" t="s">
        <v>45</v>
      </c>
      <c r="H20" s="72">
        <f>Modèle!G27</f>
        <v>95</v>
      </c>
      <c r="I20" s="73">
        <f t="shared" si="0"/>
        <v>9975</v>
      </c>
    </row>
    <row r="21" spans="1:9" s="4" customFormat="1" ht="13.5" customHeight="1" thickBot="1" x14ac:dyDescent="0.25">
      <c r="A21" s="14">
        <v>7</v>
      </c>
      <c r="B21" s="24" t="s">
        <v>24</v>
      </c>
      <c r="C21" s="58" t="s">
        <v>61</v>
      </c>
      <c r="D21" s="59" t="s">
        <v>62</v>
      </c>
      <c r="E21" s="59">
        <v>180</v>
      </c>
      <c r="F21" s="59">
        <v>0</v>
      </c>
      <c r="G21" s="60" t="s">
        <v>45</v>
      </c>
      <c r="H21" s="72">
        <f>Modèle!H27</f>
        <v>0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25</v>
      </c>
      <c r="C22" s="58" t="s">
        <v>61</v>
      </c>
      <c r="D22" s="59" t="s">
        <v>64</v>
      </c>
      <c r="E22" s="59">
        <v>150</v>
      </c>
      <c r="F22" s="59">
        <v>0</v>
      </c>
      <c r="G22" s="60" t="s">
        <v>45</v>
      </c>
      <c r="H22" s="72">
        <f>Modèle!I27</f>
        <v>100</v>
      </c>
      <c r="I22" s="73">
        <f t="shared" si="0"/>
        <v>15000</v>
      </c>
    </row>
    <row r="23" spans="1:9" s="4" customFormat="1" ht="13.5" customHeight="1" thickBot="1" x14ac:dyDescent="0.25">
      <c r="A23" s="14">
        <v>9</v>
      </c>
      <c r="B23" s="24" t="s">
        <v>26</v>
      </c>
      <c r="C23" s="58" t="s">
        <v>62</v>
      </c>
      <c r="D23" s="59" t="s">
        <v>65</v>
      </c>
      <c r="E23" s="59">
        <v>125</v>
      </c>
      <c r="F23" s="59">
        <v>0</v>
      </c>
      <c r="G23" s="60">
        <v>60</v>
      </c>
      <c r="H23" s="72">
        <f>Modèle!J27</f>
        <v>40</v>
      </c>
      <c r="I23" s="73">
        <f t="shared" si="0"/>
        <v>5000</v>
      </c>
    </row>
    <row r="24" spans="1:9" s="4" customFormat="1" ht="13.5" customHeight="1" thickBot="1" x14ac:dyDescent="0.25">
      <c r="A24" s="14">
        <v>10</v>
      </c>
      <c r="B24" s="24" t="s">
        <v>27</v>
      </c>
      <c r="C24" s="58" t="s">
        <v>62</v>
      </c>
      <c r="D24" s="59" t="s">
        <v>66</v>
      </c>
      <c r="E24" s="59">
        <v>135</v>
      </c>
      <c r="F24" s="59">
        <v>0</v>
      </c>
      <c r="G24" s="60">
        <v>100</v>
      </c>
      <c r="H24" s="72">
        <f>Modèle!K27</f>
        <v>5</v>
      </c>
      <c r="I24" s="73">
        <f t="shared" si="0"/>
        <v>675</v>
      </c>
    </row>
    <row r="25" spans="1:9" s="4" customFormat="1" ht="13.5" customHeight="1" thickBot="1" x14ac:dyDescent="0.25">
      <c r="A25" s="14">
        <v>11</v>
      </c>
      <c r="B25" s="24" t="s">
        <v>28</v>
      </c>
      <c r="C25" s="58" t="s">
        <v>62</v>
      </c>
      <c r="D25" s="59" t="s">
        <v>67</v>
      </c>
      <c r="E25" s="59">
        <v>150</v>
      </c>
      <c r="F25" s="59">
        <v>0</v>
      </c>
      <c r="G25" s="60">
        <v>70</v>
      </c>
      <c r="H25" s="72">
        <f>Modèle!L27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29</v>
      </c>
      <c r="C26" s="58" t="s">
        <v>63</v>
      </c>
      <c r="D26" s="59" t="s">
        <v>65</v>
      </c>
      <c r="E26" s="59">
        <v>130</v>
      </c>
      <c r="F26" s="59">
        <v>0</v>
      </c>
      <c r="G26" s="60">
        <v>70</v>
      </c>
      <c r="H26" s="72">
        <f>Modèle!M27</f>
        <v>70</v>
      </c>
      <c r="I26" s="73">
        <f t="shared" si="0"/>
        <v>9100</v>
      </c>
    </row>
    <row r="27" spans="1:9" s="4" customFormat="1" ht="13.5" customHeight="1" thickBot="1" x14ac:dyDescent="0.25">
      <c r="A27" s="14">
        <v>13</v>
      </c>
      <c r="B27" s="24" t="s">
        <v>30</v>
      </c>
      <c r="C27" s="58" t="s">
        <v>63</v>
      </c>
      <c r="D27" s="59" t="s">
        <v>68</v>
      </c>
      <c r="E27" s="59">
        <v>200</v>
      </c>
      <c r="F27" s="59">
        <v>0</v>
      </c>
      <c r="G27" s="60">
        <v>80</v>
      </c>
      <c r="H27" s="72">
        <f>Modèle!N27</f>
        <v>10</v>
      </c>
      <c r="I27" s="73">
        <f t="shared" si="0"/>
        <v>2000</v>
      </c>
    </row>
    <row r="28" spans="1:9" s="4" customFormat="1" ht="13.5" customHeight="1" thickBot="1" x14ac:dyDescent="0.25">
      <c r="A28" s="14">
        <v>14</v>
      </c>
      <c r="B28" s="24" t="s">
        <v>31</v>
      </c>
      <c r="C28" s="58" t="s">
        <v>63</v>
      </c>
      <c r="D28" s="59" t="s">
        <v>67</v>
      </c>
      <c r="E28" s="59">
        <v>140</v>
      </c>
      <c r="F28" s="59">
        <v>0</v>
      </c>
      <c r="G28" s="60">
        <v>75</v>
      </c>
      <c r="H28" s="72">
        <f>Modèle!O27</f>
        <v>40</v>
      </c>
      <c r="I28" s="73">
        <f t="shared" si="0"/>
        <v>5600</v>
      </c>
    </row>
    <row r="29" spans="1:9" s="4" customFormat="1" ht="13.5" customHeight="1" thickBot="1" x14ac:dyDescent="0.25">
      <c r="A29" s="14">
        <v>15</v>
      </c>
      <c r="B29" s="24" t="s">
        <v>32</v>
      </c>
      <c r="C29" s="58" t="s">
        <v>63</v>
      </c>
      <c r="D29" s="59" t="s">
        <v>69</v>
      </c>
      <c r="E29" s="59">
        <v>120</v>
      </c>
      <c r="F29" s="59">
        <v>0</v>
      </c>
      <c r="G29" s="60">
        <v>60</v>
      </c>
      <c r="H29" s="72">
        <f>Modèle!P27</f>
        <v>35</v>
      </c>
      <c r="I29" s="73">
        <f t="shared" si="0"/>
        <v>4200</v>
      </c>
    </row>
    <row r="30" spans="1:9" s="4" customFormat="1" ht="13.5" customHeight="1" thickBot="1" x14ac:dyDescent="0.25">
      <c r="A30" s="14">
        <v>16</v>
      </c>
      <c r="B30" s="24" t="s">
        <v>33</v>
      </c>
      <c r="C30" s="58" t="s">
        <v>64</v>
      </c>
      <c r="D30" s="59" t="s">
        <v>66</v>
      </c>
      <c r="E30" s="59">
        <v>150</v>
      </c>
      <c r="F30" s="59">
        <v>0</v>
      </c>
      <c r="G30" s="60">
        <v>55</v>
      </c>
      <c r="H30" s="72">
        <f>Modèle!Q27</f>
        <v>35</v>
      </c>
      <c r="I30" s="73">
        <f t="shared" si="0"/>
        <v>5250</v>
      </c>
    </row>
    <row r="31" spans="1:9" s="4" customFormat="1" ht="13.5" customHeight="1" thickBot="1" x14ac:dyDescent="0.25">
      <c r="A31" s="14">
        <v>17</v>
      </c>
      <c r="B31" s="24" t="s">
        <v>34</v>
      </c>
      <c r="C31" s="58" t="s">
        <v>64</v>
      </c>
      <c r="D31" s="59" t="s">
        <v>68</v>
      </c>
      <c r="E31" s="59">
        <v>180</v>
      </c>
      <c r="F31" s="59">
        <v>0</v>
      </c>
      <c r="G31" s="60">
        <v>50</v>
      </c>
      <c r="H31" s="72">
        <f>Modèle!R27</f>
        <v>50</v>
      </c>
      <c r="I31" s="73">
        <f t="shared" si="0"/>
        <v>9000</v>
      </c>
    </row>
    <row r="32" spans="1:9" s="4" customFormat="1" ht="13.5" customHeight="1" thickBot="1" x14ac:dyDescent="0.25">
      <c r="A32" s="14">
        <v>18</v>
      </c>
      <c r="B32" s="24" t="s">
        <v>35</v>
      </c>
      <c r="C32" s="58" t="s">
        <v>64</v>
      </c>
      <c r="D32" s="59" t="s">
        <v>69</v>
      </c>
      <c r="E32" s="59">
        <v>130</v>
      </c>
      <c r="F32" s="59">
        <v>0</v>
      </c>
      <c r="G32" s="60">
        <v>45</v>
      </c>
      <c r="H32" s="72">
        <f>Modèle!S27</f>
        <v>0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36</v>
      </c>
      <c r="C33" s="58" t="s">
        <v>65</v>
      </c>
      <c r="D33" s="59" t="s">
        <v>45</v>
      </c>
      <c r="E33" s="59">
        <v>0</v>
      </c>
      <c r="F33" s="59">
        <v>110</v>
      </c>
      <c r="G33" s="60">
        <v>110</v>
      </c>
      <c r="H33" s="72">
        <f>Modèle!T27</f>
        <v>110</v>
      </c>
      <c r="I33" s="73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37</v>
      </c>
      <c r="C34" s="58" t="s">
        <v>66</v>
      </c>
      <c r="D34" s="59" t="s">
        <v>45</v>
      </c>
      <c r="E34" s="59">
        <v>0</v>
      </c>
      <c r="F34" s="59">
        <v>40</v>
      </c>
      <c r="G34" s="60">
        <v>40</v>
      </c>
      <c r="H34" s="72">
        <f>Modèle!U27</f>
        <v>40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38</v>
      </c>
      <c r="C35" s="58" t="s">
        <v>68</v>
      </c>
      <c r="D35" s="59" t="s">
        <v>45</v>
      </c>
      <c r="E35" s="59">
        <v>0</v>
      </c>
      <c r="F35" s="59">
        <v>60</v>
      </c>
      <c r="G35" s="60">
        <v>60</v>
      </c>
      <c r="H35" s="72">
        <f>Modèle!V27</f>
        <v>60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39</v>
      </c>
      <c r="C36" s="58" t="s">
        <v>67</v>
      </c>
      <c r="D36" s="59" t="s">
        <v>45</v>
      </c>
      <c r="E36" s="59">
        <v>0</v>
      </c>
      <c r="F36" s="59">
        <v>40</v>
      </c>
      <c r="G36" s="60">
        <v>40</v>
      </c>
      <c r="H36" s="72">
        <f>Modèle!W27</f>
        <v>40</v>
      </c>
      <c r="I36" s="73">
        <f t="shared" si="0"/>
        <v>0</v>
      </c>
    </row>
    <row r="37" spans="1:9" s="4" customFormat="1" ht="13.5" customHeight="1" thickBot="1" x14ac:dyDescent="0.25">
      <c r="A37" s="14">
        <v>23</v>
      </c>
      <c r="B37" s="24" t="s">
        <v>40</v>
      </c>
      <c r="C37" s="58" t="s">
        <v>69</v>
      </c>
      <c r="D37" s="59" t="s">
        <v>45</v>
      </c>
      <c r="E37" s="59">
        <v>0</v>
      </c>
      <c r="F37" s="59">
        <v>35</v>
      </c>
      <c r="G37" s="60">
        <v>35</v>
      </c>
      <c r="H37" s="72">
        <f>Modèle!X27</f>
        <v>35</v>
      </c>
      <c r="I37" s="73">
        <f t="shared" si="0"/>
        <v>0</v>
      </c>
    </row>
    <row r="38" spans="1:9" s="4" customFormat="1" ht="13.5" customHeight="1" thickBot="1" x14ac:dyDescent="0.25">
      <c r="A38" s="14">
        <v>24</v>
      </c>
      <c r="B38" s="24" t="s">
        <v>41</v>
      </c>
      <c r="C38" s="58" t="s">
        <v>62</v>
      </c>
      <c r="D38" s="59" t="s">
        <v>45</v>
      </c>
      <c r="E38" s="59">
        <v>0</v>
      </c>
      <c r="F38" s="59">
        <v>0</v>
      </c>
      <c r="G38" s="60" t="s">
        <v>45</v>
      </c>
      <c r="H38" s="72">
        <f>Modèle!Y27</f>
        <v>0</v>
      </c>
      <c r="I38" s="73">
        <f t="shared" si="0"/>
        <v>0</v>
      </c>
    </row>
    <row r="39" spans="1:9" s="4" customFormat="1" ht="13.5" customHeight="1" thickBot="1" x14ac:dyDescent="0.25">
      <c r="A39" s="29">
        <v>25</v>
      </c>
      <c r="B39" s="25" t="s">
        <v>42</v>
      </c>
      <c r="C39" s="58" t="s">
        <v>63</v>
      </c>
      <c r="D39" s="59" t="s">
        <v>45</v>
      </c>
      <c r="E39" s="59">
        <v>0</v>
      </c>
      <c r="F39" s="59">
        <v>0</v>
      </c>
      <c r="G39" s="60" t="s">
        <v>45</v>
      </c>
      <c r="H39" s="72">
        <f>Modèle!Z27</f>
        <v>0</v>
      </c>
      <c r="I39" s="73">
        <f t="shared" si="0"/>
        <v>0</v>
      </c>
    </row>
    <row r="40" spans="1:9" s="4" customFormat="1" ht="13.5" customHeight="1" thickBot="1" x14ac:dyDescent="0.25">
      <c r="A40" s="15">
        <v>26</v>
      </c>
      <c r="B40" s="26" t="s">
        <v>43</v>
      </c>
      <c r="C40" s="77" t="s">
        <v>64</v>
      </c>
      <c r="D40" s="78" t="s">
        <v>45</v>
      </c>
      <c r="E40" s="78">
        <v>0</v>
      </c>
      <c r="F40" s="78">
        <v>0</v>
      </c>
      <c r="G40" s="79" t="s">
        <v>45</v>
      </c>
      <c r="H40" s="74">
        <f>Modèle!AA27</f>
        <v>15</v>
      </c>
      <c r="I40" s="75">
        <f t="shared" si="0"/>
        <v>0</v>
      </c>
    </row>
    <row r="41" spans="1:9" s="4" customFormat="1" ht="13.5" customHeight="1" thickTop="1" thickBot="1" x14ac:dyDescent="0.25">
      <c r="H41" s="21" t="s">
        <v>44</v>
      </c>
      <c r="I41" s="76">
        <f>SUM(I15:I40)</f>
        <v>66400</v>
      </c>
    </row>
    <row r="42" spans="1:9" s="4" customFormat="1" ht="13.5" customHeight="1" thickTop="1" x14ac:dyDescent="0.2"/>
    <row r="43" spans="1:9" s="4" customFormat="1" ht="13.5" customHeight="1" x14ac:dyDescent="0.2"/>
    <row r="44" spans="1:9" s="4" customFormat="1" ht="13.5" customHeight="1" x14ac:dyDescent="0.2"/>
    <row r="45" spans="1:9" s="4" customFormat="1" ht="13.5" customHeight="1" x14ac:dyDescent="0.2"/>
    <row r="46" spans="1:9" s="4" customFormat="1" ht="13.5" customHeight="1" x14ac:dyDescent="0.2"/>
    <row r="47" spans="1:9" s="4" customFormat="1" ht="13.5" customHeight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2</xdr:col>
                <xdr:colOff>581025</xdr:colOff>
                <xdr:row>43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41</xdr:row>
                <xdr:rowOff>19050</xdr:rowOff>
              </from>
              <to>
                <xdr:col>7</xdr:col>
                <xdr:colOff>180975</xdr:colOff>
                <xdr:row>43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27"/>
  <sheetViews>
    <sheetView topLeftCell="B1" zoomScale="90" zoomScaleNormal="90" workbookViewId="0">
      <selection activeCell="AB10" sqref="AB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27" width="6.7109375" style="4"/>
    <col min="28" max="30" width="7.85546875" style="4" customWidth="1"/>
    <col min="31" max="16384" width="6.7109375" style="4"/>
  </cols>
  <sheetData>
    <row r="1" spans="1:30" x14ac:dyDescent="0.2">
      <c r="A1" s="30" t="s">
        <v>6</v>
      </c>
    </row>
    <row r="3" spans="1:30" x14ac:dyDescent="0.2">
      <c r="A3" s="9" t="s">
        <v>46</v>
      </c>
    </row>
    <row r="4" spans="1:30" x14ac:dyDescent="0.2">
      <c r="A4" s="9" t="s">
        <v>47</v>
      </c>
      <c r="B4" s="4">
        <v>10</v>
      </c>
    </row>
    <row r="5" spans="1:30" x14ac:dyDescent="0.2">
      <c r="A5" s="9" t="s">
        <v>3</v>
      </c>
      <c r="B5" s="4">
        <v>26</v>
      </c>
    </row>
    <row r="7" spans="1:30" x14ac:dyDescent="0.2">
      <c r="A7" s="9" t="s">
        <v>48</v>
      </c>
      <c r="B7" s="31" t="s">
        <v>45</v>
      </c>
      <c r="C7" s="31" t="s">
        <v>45</v>
      </c>
      <c r="D7" s="31" t="s">
        <v>45</v>
      </c>
      <c r="E7" s="31" t="s">
        <v>45</v>
      </c>
      <c r="F7" s="31" t="s">
        <v>60</v>
      </c>
      <c r="G7" s="31" t="s">
        <v>60</v>
      </c>
      <c r="H7" s="31" t="s">
        <v>61</v>
      </c>
      <c r="I7" s="31" t="s">
        <v>61</v>
      </c>
      <c r="J7" s="31" t="s">
        <v>62</v>
      </c>
      <c r="K7" s="31" t="s">
        <v>62</v>
      </c>
      <c r="L7" s="31" t="s">
        <v>62</v>
      </c>
      <c r="M7" s="31" t="s">
        <v>63</v>
      </c>
      <c r="N7" s="31" t="s">
        <v>63</v>
      </c>
      <c r="O7" s="31" t="s">
        <v>63</v>
      </c>
      <c r="P7" s="31" t="s">
        <v>63</v>
      </c>
      <c r="Q7" s="31" t="s">
        <v>64</v>
      </c>
      <c r="R7" s="31" t="s">
        <v>64</v>
      </c>
      <c r="S7" s="31" t="s">
        <v>64</v>
      </c>
      <c r="T7" s="31" t="s">
        <v>65</v>
      </c>
      <c r="U7" s="31" t="s">
        <v>66</v>
      </c>
      <c r="V7" s="31" t="s">
        <v>68</v>
      </c>
      <c r="W7" s="31" t="s">
        <v>67</v>
      </c>
      <c r="X7" s="31" t="s">
        <v>69</v>
      </c>
      <c r="Y7" s="31" t="s">
        <v>62</v>
      </c>
      <c r="Z7" s="31" t="s">
        <v>63</v>
      </c>
      <c r="AA7" s="31" t="s">
        <v>64</v>
      </c>
      <c r="AB7" s="12" t="s">
        <v>52</v>
      </c>
      <c r="AC7" s="12" t="s">
        <v>54</v>
      </c>
      <c r="AD7" s="12" t="s">
        <v>55</v>
      </c>
    </row>
    <row r="8" spans="1:30" x14ac:dyDescent="0.2">
      <c r="A8" s="32" t="s">
        <v>49</v>
      </c>
      <c r="B8" s="31" t="s">
        <v>60</v>
      </c>
      <c r="C8" s="31" t="s">
        <v>61</v>
      </c>
      <c r="D8" s="31" t="s">
        <v>62</v>
      </c>
      <c r="E8" s="31" t="s">
        <v>63</v>
      </c>
      <c r="F8" s="31" t="s">
        <v>62</v>
      </c>
      <c r="G8" s="31" t="s">
        <v>63</v>
      </c>
      <c r="H8" s="31" t="s">
        <v>62</v>
      </c>
      <c r="I8" s="31" t="s">
        <v>64</v>
      </c>
      <c r="J8" s="31" t="s">
        <v>65</v>
      </c>
      <c r="K8" s="31" t="s">
        <v>66</v>
      </c>
      <c r="L8" s="31" t="s">
        <v>67</v>
      </c>
      <c r="M8" s="31" t="s">
        <v>65</v>
      </c>
      <c r="N8" s="31" t="s">
        <v>68</v>
      </c>
      <c r="O8" s="31" t="s">
        <v>67</v>
      </c>
      <c r="P8" s="31" t="s">
        <v>69</v>
      </c>
      <c r="Q8" s="31" t="s">
        <v>66</v>
      </c>
      <c r="R8" s="31" t="s">
        <v>68</v>
      </c>
      <c r="S8" s="31" t="s">
        <v>69</v>
      </c>
      <c r="T8" s="31" t="s">
        <v>45</v>
      </c>
      <c r="U8" s="31" t="s">
        <v>45</v>
      </c>
      <c r="V8" s="31" t="s">
        <v>45</v>
      </c>
      <c r="W8" s="31" t="s">
        <v>45</v>
      </c>
      <c r="X8" s="31" t="s">
        <v>45</v>
      </c>
      <c r="Y8" s="31" t="s">
        <v>45</v>
      </c>
      <c r="Z8" s="31" t="s">
        <v>45</v>
      </c>
      <c r="AA8" s="31" t="s">
        <v>45</v>
      </c>
      <c r="AB8" s="12" t="s">
        <v>53</v>
      </c>
      <c r="AC8" s="12"/>
      <c r="AD8" s="12"/>
    </row>
    <row r="9" spans="1:30" ht="12.75" thickBot="1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12"/>
      <c r="AC9" s="12"/>
      <c r="AD9" s="12"/>
    </row>
    <row r="10" spans="1:30" ht="14.25" thickBot="1" x14ac:dyDescent="0.3">
      <c r="A10" s="9" t="s">
        <v>50</v>
      </c>
      <c r="B10" s="42">
        <v>0</v>
      </c>
      <c r="C10" s="43">
        <v>0</v>
      </c>
      <c r="D10" s="43">
        <v>0</v>
      </c>
      <c r="E10" s="43">
        <v>0</v>
      </c>
      <c r="F10" s="43">
        <v>120</v>
      </c>
      <c r="G10" s="43">
        <v>105</v>
      </c>
      <c r="H10" s="43">
        <v>180</v>
      </c>
      <c r="I10" s="43">
        <v>150</v>
      </c>
      <c r="J10" s="43">
        <v>125</v>
      </c>
      <c r="K10" s="43">
        <v>135</v>
      </c>
      <c r="L10" s="43">
        <v>150</v>
      </c>
      <c r="M10" s="43">
        <v>130</v>
      </c>
      <c r="N10" s="43">
        <v>200</v>
      </c>
      <c r="O10" s="43">
        <v>140</v>
      </c>
      <c r="P10" s="43">
        <v>120</v>
      </c>
      <c r="Q10" s="43">
        <v>150</v>
      </c>
      <c r="R10" s="43">
        <v>180</v>
      </c>
      <c r="S10" s="43">
        <v>130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54">
        <f>SUMPRODUCT(cij,xij)</f>
        <v>66400</v>
      </c>
      <c r="AC10" s="12"/>
      <c r="AD10" s="12"/>
    </row>
    <row r="11" spans="1:30" ht="12.75" thickBot="1" x14ac:dyDescent="0.25">
      <c r="AB11" s="12"/>
      <c r="AC11" s="12"/>
      <c r="AD11" s="12"/>
    </row>
    <row r="12" spans="1:30" ht="12.75" thickBot="1" x14ac:dyDescent="0.25">
      <c r="A12" s="40" t="s">
        <v>51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46"/>
      <c r="AC12" s="46"/>
      <c r="AD12" s="47"/>
    </row>
    <row r="13" spans="1:30" x14ac:dyDescent="0.2">
      <c r="A13" s="62" t="s">
        <v>70</v>
      </c>
      <c r="B13" s="35">
        <v>1</v>
      </c>
      <c r="C13" s="35"/>
      <c r="D13" s="35"/>
      <c r="E13" s="35"/>
      <c r="F13" s="35">
        <v>-1</v>
      </c>
      <c r="G13" s="35">
        <v>-1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69">
        <f t="shared" ref="AB13:AB22" si="0">SUMPRODUCT(B13:AA13,xij)</f>
        <v>0</v>
      </c>
      <c r="AC13" s="64" t="s">
        <v>71</v>
      </c>
      <c r="AD13" s="65">
        <v>0</v>
      </c>
    </row>
    <row r="14" spans="1:30" x14ac:dyDescent="0.2">
      <c r="A14" s="41" t="s">
        <v>72</v>
      </c>
      <c r="B14" s="13"/>
      <c r="C14" s="13">
        <v>1</v>
      </c>
      <c r="D14" s="13"/>
      <c r="E14" s="13"/>
      <c r="F14" s="13"/>
      <c r="G14" s="13"/>
      <c r="H14" s="13">
        <v>-1</v>
      </c>
      <c r="I14" s="13">
        <v>-1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70">
        <f t="shared" si="0"/>
        <v>0</v>
      </c>
      <c r="AC14" s="66" t="s">
        <v>71</v>
      </c>
      <c r="AD14" s="67">
        <v>0</v>
      </c>
    </row>
    <row r="15" spans="1:30" x14ac:dyDescent="0.2">
      <c r="A15" s="41" t="s">
        <v>73</v>
      </c>
      <c r="B15" s="13"/>
      <c r="C15" s="13"/>
      <c r="D15" s="13">
        <v>1</v>
      </c>
      <c r="E15" s="13"/>
      <c r="F15" s="13">
        <v>1</v>
      </c>
      <c r="G15" s="13"/>
      <c r="H15" s="13">
        <v>1</v>
      </c>
      <c r="I15" s="13"/>
      <c r="J15" s="13">
        <v>-1</v>
      </c>
      <c r="K15" s="13">
        <v>-1</v>
      </c>
      <c r="L15" s="13">
        <v>-1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-1</v>
      </c>
      <c r="Z15" s="13"/>
      <c r="AA15" s="13"/>
      <c r="AB15" s="70">
        <f t="shared" si="0"/>
        <v>0</v>
      </c>
      <c r="AC15" s="66" t="s">
        <v>71</v>
      </c>
      <c r="AD15" s="67">
        <v>0</v>
      </c>
    </row>
    <row r="16" spans="1:30" x14ac:dyDescent="0.2">
      <c r="A16" s="41" t="s">
        <v>74</v>
      </c>
      <c r="B16" s="13"/>
      <c r="C16" s="13"/>
      <c r="D16" s="13"/>
      <c r="E16" s="13">
        <v>1</v>
      </c>
      <c r="F16" s="13"/>
      <c r="G16" s="13">
        <v>1</v>
      </c>
      <c r="H16" s="13"/>
      <c r="I16" s="13"/>
      <c r="J16" s="13"/>
      <c r="K16" s="13"/>
      <c r="L16" s="13"/>
      <c r="M16" s="13">
        <v>-1</v>
      </c>
      <c r="N16" s="13">
        <v>-1</v>
      </c>
      <c r="O16" s="13">
        <v>-1</v>
      </c>
      <c r="P16" s="13">
        <v>-1</v>
      </c>
      <c r="Q16" s="13"/>
      <c r="R16" s="13"/>
      <c r="S16" s="13"/>
      <c r="T16" s="13"/>
      <c r="U16" s="13"/>
      <c r="V16" s="13"/>
      <c r="W16" s="13"/>
      <c r="X16" s="13"/>
      <c r="Y16" s="13"/>
      <c r="Z16" s="13">
        <v>-1</v>
      </c>
      <c r="AA16" s="13"/>
      <c r="AB16" s="70">
        <f t="shared" si="0"/>
        <v>0</v>
      </c>
      <c r="AC16" s="66" t="s">
        <v>71</v>
      </c>
      <c r="AD16" s="67">
        <v>0</v>
      </c>
    </row>
    <row r="17" spans="1:30" x14ac:dyDescent="0.2">
      <c r="A17" s="41" t="s">
        <v>75</v>
      </c>
      <c r="B17" s="13"/>
      <c r="C17" s="13"/>
      <c r="D17" s="13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>
        <v>-1</v>
      </c>
      <c r="R17" s="13">
        <v>-1</v>
      </c>
      <c r="S17" s="13">
        <v>-1</v>
      </c>
      <c r="T17" s="13"/>
      <c r="U17" s="13"/>
      <c r="V17" s="13"/>
      <c r="W17" s="13"/>
      <c r="X17" s="13"/>
      <c r="Y17" s="13"/>
      <c r="Z17" s="13"/>
      <c r="AA17" s="13">
        <v>-1</v>
      </c>
      <c r="AB17" s="70">
        <f t="shared" si="0"/>
        <v>0</v>
      </c>
      <c r="AC17" s="66" t="s">
        <v>71</v>
      </c>
      <c r="AD17" s="67">
        <v>0</v>
      </c>
    </row>
    <row r="18" spans="1:30" x14ac:dyDescent="0.2">
      <c r="A18" s="41" t="s">
        <v>76</v>
      </c>
      <c r="B18" s="13"/>
      <c r="C18" s="13"/>
      <c r="D18" s="13"/>
      <c r="E18" s="13"/>
      <c r="F18" s="13"/>
      <c r="G18" s="13"/>
      <c r="H18" s="13"/>
      <c r="I18" s="13"/>
      <c r="J18" s="13">
        <v>1</v>
      </c>
      <c r="K18" s="13"/>
      <c r="L18" s="13"/>
      <c r="M18" s="13">
        <v>1</v>
      </c>
      <c r="N18" s="13"/>
      <c r="O18" s="13"/>
      <c r="P18" s="13"/>
      <c r="Q18" s="13"/>
      <c r="R18" s="13"/>
      <c r="S18" s="13"/>
      <c r="T18" s="13">
        <v>-1</v>
      </c>
      <c r="U18" s="13"/>
      <c r="V18" s="13"/>
      <c r="W18" s="13"/>
      <c r="X18" s="13"/>
      <c r="Y18" s="13"/>
      <c r="Z18" s="13"/>
      <c r="AA18" s="13"/>
      <c r="AB18" s="70">
        <f t="shared" si="0"/>
        <v>0</v>
      </c>
      <c r="AC18" s="66" t="s">
        <v>71</v>
      </c>
      <c r="AD18" s="67">
        <v>0</v>
      </c>
    </row>
    <row r="19" spans="1:30" x14ac:dyDescent="0.2">
      <c r="A19" s="41" t="s">
        <v>77</v>
      </c>
      <c r="B19" s="13"/>
      <c r="C19" s="13"/>
      <c r="D19" s="13"/>
      <c r="E19" s="13"/>
      <c r="F19" s="13"/>
      <c r="G19" s="13"/>
      <c r="H19" s="13"/>
      <c r="I19" s="13"/>
      <c r="J19" s="13"/>
      <c r="K19" s="13">
        <v>1</v>
      </c>
      <c r="L19" s="13"/>
      <c r="M19" s="13"/>
      <c r="N19" s="13"/>
      <c r="O19" s="13"/>
      <c r="P19" s="13"/>
      <c r="Q19" s="13">
        <v>1</v>
      </c>
      <c r="R19" s="13"/>
      <c r="S19" s="13"/>
      <c r="T19" s="13"/>
      <c r="U19" s="13">
        <v>-1</v>
      </c>
      <c r="V19" s="13"/>
      <c r="W19" s="13"/>
      <c r="X19" s="13"/>
      <c r="Y19" s="13"/>
      <c r="Z19" s="13"/>
      <c r="AA19" s="13"/>
      <c r="AB19" s="70">
        <f t="shared" si="0"/>
        <v>0</v>
      </c>
      <c r="AC19" s="66" t="s">
        <v>71</v>
      </c>
      <c r="AD19" s="67">
        <v>0</v>
      </c>
    </row>
    <row r="20" spans="1:30" x14ac:dyDescent="0.2">
      <c r="A20" s="41" t="s">
        <v>78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>
        <v>1</v>
      </c>
      <c r="M20" s="13"/>
      <c r="N20" s="13"/>
      <c r="O20" s="13">
        <v>1</v>
      </c>
      <c r="P20" s="13"/>
      <c r="Q20" s="13"/>
      <c r="R20" s="13"/>
      <c r="S20" s="13"/>
      <c r="T20" s="13"/>
      <c r="U20" s="13"/>
      <c r="V20" s="13"/>
      <c r="W20" s="13">
        <v>-1</v>
      </c>
      <c r="X20" s="13"/>
      <c r="Y20" s="13"/>
      <c r="Z20" s="13"/>
      <c r="AA20" s="13"/>
      <c r="AB20" s="70">
        <f t="shared" si="0"/>
        <v>0</v>
      </c>
      <c r="AC20" s="66" t="s">
        <v>71</v>
      </c>
      <c r="AD20" s="67">
        <v>0</v>
      </c>
    </row>
    <row r="21" spans="1:30" x14ac:dyDescent="0.2">
      <c r="A21" s="41" t="s">
        <v>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</v>
      </c>
      <c r="O21" s="13"/>
      <c r="P21" s="13"/>
      <c r="Q21" s="13"/>
      <c r="R21" s="13">
        <v>1</v>
      </c>
      <c r="S21" s="13"/>
      <c r="T21" s="13"/>
      <c r="U21" s="13"/>
      <c r="V21" s="13">
        <v>-1</v>
      </c>
      <c r="W21" s="13"/>
      <c r="X21" s="13"/>
      <c r="Y21" s="13"/>
      <c r="Z21" s="13"/>
      <c r="AA21" s="13"/>
      <c r="AB21" s="70">
        <f t="shared" si="0"/>
        <v>0</v>
      </c>
      <c r="AC21" s="66" t="s">
        <v>71</v>
      </c>
      <c r="AD21" s="67">
        <v>0</v>
      </c>
    </row>
    <row r="22" spans="1:30" ht="12.75" thickBot="1" x14ac:dyDescent="0.25">
      <c r="A22" s="39" t="s">
        <v>80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>
        <v>1</v>
      </c>
      <c r="Q22" s="37"/>
      <c r="R22" s="37"/>
      <c r="S22" s="37">
        <v>1</v>
      </c>
      <c r="T22" s="37"/>
      <c r="U22" s="37"/>
      <c r="V22" s="37"/>
      <c r="W22" s="37"/>
      <c r="X22" s="37">
        <v>-1</v>
      </c>
      <c r="Y22" s="37"/>
      <c r="Z22" s="37"/>
      <c r="AA22" s="37"/>
      <c r="AB22" s="70">
        <f t="shared" si="0"/>
        <v>0</v>
      </c>
      <c r="AC22" s="66" t="s">
        <v>71</v>
      </c>
      <c r="AD22" s="67">
        <v>0</v>
      </c>
    </row>
    <row r="23" spans="1:30" ht="14.25" thickBot="1" x14ac:dyDescent="0.3">
      <c r="A23" s="63" t="s">
        <v>56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68"/>
      <c r="AC23" s="36"/>
      <c r="AD23" s="61"/>
    </row>
    <row r="24" spans="1:30" x14ac:dyDescent="0.2">
      <c r="A24" s="33" t="s">
        <v>57</v>
      </c>
      <c r="B24" s="34">
        <v>100</v>
      </c>
      <c r="C24" s="35">
        <v>100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110</v>
      </c>
      <c r="U24" s="35">
        <v>40</v>
      </c>
      <c r="V24" s="35">
        <v>60</v>
      </c>
      <c r="W24" s="35">
        <v>40</v>
      </c>
      <c r="X24" s="35">
        <v>35</v>
      </c>
      <c r="Y24" s="35">
        <v>0</v>
      </c>
      <c r="Z24" s="35">
        <v>0</v>
      </c>
      <c r="AA24" s="35">
        <v>0</v>
      </c>
      <c r="AB24" s="48"/>
      <c r="AC24" s="49"/>
      <c r="AD24" s="50"/>
    </row>
    <row r="25" spans="1:30" ht="12.75" thickBot="1" x14ac:dyDescent="0.25">
      <c r="A25" s="38" t="s">
        <v>58</v>
      </c>
      <c r="B25" s="44">
        <v>200</v>
      </c>
      <c r="C25" s="45">
        <v>200</v>
      </c>
      <c r="D25" s="45">
        <v>40</v>
      </c>
      <c r="E25" s="45">
        <v>60</v>
      </c>
      <c r="F25" s="45" t="s">
        <v>45</v>
      </c>
      <c r="G25" s="45" t="s">
        <v>45</v>
      </c>
      <c r="H25" s="45" t="s">
        <v>45</v>
      </c>
      <c r="I25" s="45" t="s">
        <v>45</v>
      </c>
      <c r="J25" s="45">
        <v>60</v>
      </c>
      <c r="K25" s="45">
        <v>100</v>
      </c>
      <c r="L25" s="45">
        <v>70</v>
      </c>
      <c r="M25" s="45">
        <v>70</v>
      </c>
      <c r="N25" s="45">
        <v>80</v>
      </c>
      <c r="O25" s="45">
        <v>75</v>
      </c>
      <c r="P25" s="45">
        <v>60</v>
      </c>
      <c r="Q25" s="45">
        <v>55</v>
      </c>
      <c r="R25" s="45">
        <v>50</v>
      </c>
      <c r="S25" s="45">
        <v>45</v>
      </c>
      <c r="T25" s="45">
        <v>110</v>
      </c>
      <c r="U25" s="45">
        <v>40</v>
      </c>
      <c r="V25" s="45">
        <v>60</v>
      </c>
      <c r="W25" s="45">
        <v>40</v>
      </c>
      <c r="X25" s="45">
        <v>35</v>
      </c>
      <c r="Y25" s="45" t="s">
        <v>45</v>
      </c>
      <c r="Z25" s="45" t="s">
        <v>45</v>
      </c>
      <c r="AA25" s="45" t="s">
        <v>45</v>
      </c>
      <c r="AB25" s="51"/>
      <c r="AC25" s="52"/>
      <c r="AD25" s="53"/>
    </row>
    <row r="27" spans="1:30" ht="13.5" x14ac:dyDescent="0.25">
      <c r="A27" s="9" t="s">
        <v>59</v>
      </c>
      <c r="B27" s="71">
        <v>100</v>
      </c>
      <c r="C27" s="71">
        <v>100</v>
      </c>
      <c r="D27" s="71">
        <v>40</v>
      </c>
      <c r="E27" s="71">
        <v>60</v>
      </c>
      <c r="F27" s="71">
        <v>5</v>
      </c>
      <c r="G27" s="71">
        <v>95</v>
      </c>
      <c r="H27" s="71">
        <v>0</v>
      </c>
      <c r="I27" s="71">
        <v>100</v>
      </c>
      <c r="J27" s="71">
        <v>40</v>
      </c>
      <c r="K27" s="71">
        <v>5</v>
      </c>
      <c r="L27" s="71">
        <v>0</v>
      </c>
      <c r="M27" s="71">
        <v>70</v>
      </c>
      <c r="N27" s="71">
        <v>10</v>
      </c>
      <c r="O27" s="71">
        <v>40</v>
      </c>
      <c r="P27" s="71">
        <v>35</v>
      </c>
      <c r="Q27" s="71">
        <v>35</v>
      </c>
      <c r="R27" s="71">
        <v>50</v>
      </c>
      <c r="S27" s="71">
        <v>0</v>
      </c>
      <c r="T27" s="71">
        <v>110</v>
      </c>
      <c r="U27" s="71">
        <v>40</v>
      </c>
      <c r="V27" s="71">
        <v>60</v>
      </c>
      <c r="W27" s="71">
        <v>40</v>
      </c>
      <c r="X27" s="71">
        <v>35</v>
      </c>
      <c r="Y27" s="71">
        <v>0</v>
      </c>
      <c r="Z27" s="71">
        <v>0</v>
      </c>
      <c r="AA27" s="71">
        <v>15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MOG5-01.xlsx</dc:title>
  <dc:subject>L'importation de voitures de luxe</dc:subject>
  <dc:creator>Nobert, Ouellet, Parent</dc:creator>
  <dc:description>Méthodes d'optimisation pour la gestion,
Nobert, Ouellet, Parent,
Cheneliere, 2016,
chapitre 5, problème 1</dc:description>
  <cp:lastModifiedBy>Roch Ouellet</cp:lastModifiedBy>
  <cp:lastPrinted>2008-02-26T16:17:08Z</cp:lastPrinted>
  <dcterms:created xsi:type="dcterms:W3CDTF">2007-04-20T16:37:32Z</dcterms:created>
  <dcterms:modified xsi:type="dcterms:W3CDTF">2015-11-25T17:25:27Z</dcterms:modified>
  <cp:category>Fichier provenant d'un gabarit</cp:category>
</cp:coreProperties>
</file>