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Modèle!$B$18:$I$18</definedName>
    <definedName name="B.Sup1">Modèle!$B$19:$C$19</definedName>
    <definedName name="cij">Modèle!$B$10:$I$10</definedName>
    <definedName name="MG">Modèle!$J$13:$J$16</definedName>
    <definedName name="solver_adj" localSheetId="1" hidden="1">Modèle!$B$21:$I$21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Modèle!$B$21:$C$21</definedName>
    <definedName name="solver_lhs2" localSheetId="1" hidden="1">Modèle!$J$13:$J$16</definedName>
    <definedName name="solver_lhs3" localSheetId="1" hidden="1">Modèle!$B$21:$I$21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Modèle!$J$10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2</definedName>
    <definedName name="solver_rel3" localSheetId="1" hidden="1">3</definedName>
    <definedName name="solver_rhs1" localSheetId="1" hidden="1">B.Sup1</definedName>
    <definedName name="solver_rhs2" localSheetId="1" hidden="1">0</definedName>
    <definedName name="solver_rhs3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Modèle!$B$21:$I$21</definedName>
    <definedName name="z">Modèle!$J$10</definedName>
  </definedNames>
  <calcPr calcId="152511" calcOnSave="0"/>
</workbook>
</file>

<file path=xl/calcChain.xml><?xml version="1.0" encoding="utf-8"?>
<calcChain xmlns="http://schemas.openxmlformats.org/spreadsheetml/2006/main">
  <c r="H22" i="4" l="1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I23" i="4" s="1"/>
  <c r="J16" i="5"/>
  <c r="J15" i="5"/>
  <c r="J14" i="5"/>
  <c r="J13" i="5"/>
  <c r="J10" i="5"/>
</calcChain>
</file>

<file path=xl/sharedStrings.xml><?xml version="1.0" encoding="utf-8"?>
<sst xmlns="http://schemas.openxmlformats.org/spreadsheetml/2006/main" count="95" uniqueCount="51">
  <si>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</si>
  <si>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</si>
  <si>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</si>
  <si>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</si>
  <si>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</si>
  <si>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</si>
  <si>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MOG5-02a Sanivac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</si>
  <si>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</si>
  <si>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</si>
  <si>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</si>
  <si>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</si>
  <si>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</si>
  <si>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</si>
  <si>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</si>
  <si>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</si>
  <si>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</si>
  <si>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</si>
  <si>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</si>
  <si>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</si>
  <si>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</si>
  <si>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</si>
  <si>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</si>
  <si>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</si>
  <si>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</si>
  <si>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</si>
  <si>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</si>
  <si>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 xml:space="preserve">z*  = </t>
  </si>
  <si>
    <t>.</t>
  </si>
  <si>
    <t>A</t>
  </si>
  <si>
    <t>B</t>
  </si>
  <si>
    <t>C</t>
  </si>
  <si>
    <t>D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</si>
  <si>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</si>
  <si>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</si>
  <si>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</si>
  <si>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</si>
  <si>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</si>
  <si>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</si>
  <si>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</si>
  <si>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</si>
  <si>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</si>
  <si>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</si>
  <si>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</t>
  </si>
  <si>
    <t>=</t>
  </si>
  <si>
    <t>Sommet B</t>
  </si>
  <si>
    <t>Sommet C</t>
  </si>
  <si>
    <t>Sommet D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</si>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</sst>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20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1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1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20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19050</xdr:rowOff>
        </xdr:from>
        <xdr:to>
          <xdr:col>2</xdr:col>
          <xdr:colOff>581025</xdr:colOff>
          <xdr:row>25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23</xdr:row>
          <xdr:rowOff>19050</xdr:rowOff>
        </xdr:from>
        <xdr:to>
          <xdr:col>7</xdr:col>
          <xdr:colOff>180975</xdr:colOff>
          <xdr:row>25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25" sqref="I25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6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4</v>
      </c>
    </row>
    <row r="8" spans="1:10" ht="13.5" customHeight="1" x14ac:dyDescent="0.2">
      <c r="C8" s="4" t="s">
        <v>3</v>
      </c>
      <c r="I8" s="11">
        <v>8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7</v>
      </c>
      <c r="B13" s="84"/>
      <c r="C13" s="84"/>
      <c r="D13" s="84"/>
      <c r="E13" s="84"/>
      <c r="F13" s="84"/>
      <c r="G13" s="85"/>
      <c r="H13" s="86" t="s">
        <v>17</v>
      </c>
      <c r="I13" s="87"/>
    </row>
    <row r="14" spans="1:10" s="4" customFormat="1" ht="13.5" customHeight="1" thickBot="1" x14ac:dyDescent="0.25">
      <c r="A14" s="27" t="s">
        <v>8</v>
      </c>
      <c r="B14" s="22" t="s">
        <v>9</v>
      </c>
      <c r="C14" s="16" t="s">
        <v>10</v>
      </c>
      <c r="D14" s="17" t="s">
        <v>11</v>
      </c>
      <c r="E14" s="17" t="s">
        <v>12</v>
      </c>
      <c r="F14" s="17" t="s">
        <v>13</v>
      </c>
      <c r="G14" s="18" t="s">
        <v>14</v>
      </c>
      <c r="H14" s="20" t="s">
        <v>15</v>
      </c>
      <c r="I14" s="19" t="s">
        <v>16</v>
      </c>
    </row>
    <row r="15" spans="1:10" s="4" customFormat="1" ht="13.5" customHeight="1" thickBot="1" x14ac:dyDescent="0.25">
      <c r="A15" s="28">
        <v>1</v>
      </c>
      <c r="B15" s="23" t="s">
        <v>18</v>
      </c>
      <c r="C15" s="30" t="s">
        <v>27</v>
      </c>
      <c r="D15" s="31" t="s">
        <v>28</v>
      </c>
      <c r="E15" s="31">
        <v>0</v>
      </c>
      <c r="F15" s="31">
        <v>6</v>
      </c>
      <c r="G15" s="32">
        <v>6</v>
      </c>
      <c r="H15" s="72">
        <f>Modèle!B21</f>
        <v>6</v>
      </c>
      <c r="I15" s="73">
        <f t="shared" ref="I15:I22" si="0">E15*H15</f>
        <v>0</v>
      </c>
    </row>
    <row r="16" spans="1:10" s="4" customFormat="1" ht="13.5" customHeight="1" thickBot="1" x14ac:dyDescent="0.25">
      <c r="A16" s="14">
        <v>2</v>
      </c>
      <c r="B16" s="24" t="s">
        <v>19</v>
      </c>
      <c r="C16" s="33" t="s">
        <v>27</v>
      </c>
      <c r="D16" s="34" t="s">
        <v>29</v>
      </c>
      <c r="E16" s="34">
        <v>0</v>
      </c>
      <c r="F16" s="34">
        <v>8</v>
      </c>
      <c r="G16" s="35">
        <v>8</v>
      </c>
      <c r="H16" s="72">
        <f>Modèle!C21</f>
        <v>8</v>
      </c>
      <c r="I16" s="73">
        <f t="shared" si="0"/>
        <v>0</v>
      </c>
    </row>
    <row r="17" spans="1:9" s="4" customFormat="1" ht="13.5" customHeight="1" thickBot="1" x14ac:dyDescent="0.25">
      <c r="A17" s="14">
        <v>3</v>
      </c>
      <c r="B17" s="24" t="s">
        <v>20</v>
      </c>
      <c r="C17" s="33" t="s">
        <v>28</v>
      </c>
      <c r="D17" s="34" t="s">
        <v>30</v>
      </c>
      <c r="E17" s="34">
        <v>50</v>
      </c>
      <c r="F17" s="34">
        <v>2</v>
      </c>
      <c r="G17" s="35" t="s">
        <v>27</v>
      </c>
      <c r="H17" s="72">
        <f>Modèle!D21</f>
        <v>2</v>
      </c>
      <c r="I17" s="73">
        <f t="shared" si="0"/>
        <v>100</v>
      </c>
    </row>
    <row r="18" spans="1:9" s="4" customFormat="1" ht="13.5" customHeight="1" thickBot="1" x14ac:dyDescent="0.25">
      <c r="A18" s="14">
        <v>4</v>
      </c>
      <c r="B18" s="24" t="s">
        <v>21</v>
      </c>
      <c r="C18" s="33" t="s">
        <v>28</v>
      </c>
      <c r="D18" s="34" t="s">
        <v>31</v>
      </c>
      <c r="E18" s="34">
        <v>30</v>
      </c>
      <c r="F18" s="34">
        <v>0</v>
      </c>
      <c r="G18" s="35" t="s">
        <v>27</v>
      </c>
      <c r="H18" s="72">
        <f>Modèle!E21</f>
        <v>4</v>
      </c>
      <c r="I18" s="73">
        <f t="shared" si="0"/>
        <v>120</v>
      </c>
    </row>
    <row r="19" spans="1:9" s="4" customFormat="1" ht="13.5" customHeight="1" thickBot="1" x14ac:dyDescent="0.25">
      <c r="A19" s="14">
        <v>5</v>
      </c>
      <c r="B19" s="24" t="s">
        <v>22</v>
      </c>
      <c r="C19" s="33" t="s">
        <v>29</v>
      </c>
      <c r="D19" s="34" t="s">
        <v>30</v>
      </c>
      <c r="E19" s="34">
        <v>40</v>
      </c>
      <c r="F19" s="34">
        <v>0</v>
      </c>
      <c r="G19" s="35" t="s">
        <v>27</v>
      </c>
      <c r="H19" s="72">
        <f>Modèle!F21</f>
        <v>7</v>
      </c>
      <c r="I19" s="73">
        <f t="shared" si="0"/>
        <v>280</v>
      </c>
    </row>
    <row r="20" spans="1:9" s="4" customFormat="1" ht="13.5" customHeight="1" thickBot="1" x14ac:dyDescent="0.25">
      <c r="A20" s="14">
        <v>6</v>
      </c>
      <c r="B20" s="24" t="s">
        <v>23</v>
      </c>
      <c r="C20" s="33" t="s">
        <v>29</v>
      </c>
      <c r="D20" s="34" t="s">
        <v>31</v>
      </c>
      <c r="E20" s="34">
        <v>95</v>
      </c>
      <c r="F20" s="34">
        <v>0</v>
      </c>
      <c r="G20" s="35" t="s">
        <v>27</v>
      </c>
      <c r="H20" s="72">
        <f>Modèle!G21</f>
        <v>1</v>
      </c>
      <c r="I20" s="73">
        <f t="shared" si="0"/>
        <v>95</v>
      </c>
    </row>
    <row r="21" spans="1:9" s="4" customFormat="1" ht="13.5" customHeight="1" thickBot="1" x14ac:dyDescent="0.25">
      <c r="A21" s="29">
        <v>7</v>
      </c>
      <c r="B21" s="25" t="s">
        <v>24</v>
      </c>
      <c r="C21" s="33" t="s">
        <v>30</v>
      </c>
      <c r="D21" s="34" t="s">
        <v>27</v>
      </c>
      <c r="E21" s="34">
        <v>0</v>
      </c>
      <c r="F21" s="34">
        <v>6</v>
      </c>
      <c r="G21" s="35" t="s">
        <v>27</v>
      </c>
      <c r="H21" s="72">
        <f>Modèle!H21</f>
        <v>9</v>
      </c>
      <c r="I21" s="73">
        <f t="shared" si="0"/>
        <v>0</v>
      </c>
    </row>
    <row r="22" spans="1:9" s="4" customFormat="1" ht="13.5" customHeight="1" thickBot="1" x14ac:dyDescent="0.25">
      <c r="A22" s="15">
        <v>8</v>
      </c>
      <c r="B22" s="26" t="s">
        <v>25</v>
      </c>
      <c r="C22" s="77" t="s">
        <v>31</v>
      </c>
      <c r="D22" s="78" t="s">
        <v>27</v>
      </c>
      <c r="E22" s="78">
        <v>0</v>
      </c>
      <c r="F22" s="78">
        <v>5</v>
      </c>
      <c r="G22" s="79" t="s">
        <v>27</v>
      </c>
      <c r="H22" s="74">
        <f>Modèle!I21</f>
        <v>5</v>
      </c>
      <c r="I22" s="75">
        <f t="shared" si="0"/>
        <v>0</v>
      </c>
    </row>
    <row r="23" spans="1:9" s="4" customFormat="1" ht="13.5" customHeight="1" thickTop="1" thickBot="1" x14ac:dyDescent="0.25">
      <c r="H23" s="21" t="s">
        <v>26</v>
      </c>
      <c r="I23" s="76">
        <f>SUM(I15:I22)</f>
        <v>595</v>
      </c>
    </row>
    <row r="24" spans="1:9" s="4" customFormat="1" ht="13.5" customHeight="1" thickTop="1" x14ac:dyDescent="0.2"/>
    <row r="25" spans="1:9" s="4" customFormat="1" ht="13.5" customHeight="1" x14ac:dyDescent="0.2"/>
    <row r="26" spans="1:9" s="4" customFormat="1" ht="13.5" customHeight="1" x14ac:dyDescent="0.2"/>
    <row r="27" spans="1:9" s="4" customFormat="1" ht="13.5" customHeight="1" x14ac:dyDescent="0.2"/>
    <row r="28" spans="1:9" s="4" customFormat="1" ht="13.5" customHeight="1" x14ac:dyDescent="0.2"/>
    <row r="29" spans="1:9" s="4" customFormat="1" ht="13.5" customHeight="1" x14ac:dyDescent="0.2"/>
    <row r="30" spans="1:9" s="4" customFormat="1" ht="13.5" customHeight="1" x14ac:dyDescent="0.2"/>
    <row r="31" spans="1:9" s="4" customFormat="1" ht="13.5" customHeight="1" x14ac:dyDescent="0.2"/>
    <row r="32" spans="1:9" s="4" customFormat="1" ht="13.5" customHeight="1" x14ac:dyDescent="0.2"/>
    <row r="33" s="4" customFormat="1" ht="13.5" customHeight="1" x14ac:dyDescent="0.2"/>
    <row r="34" s="4" customFormat="1" ht="13.5" customHeight="1" x14ac:dyDescent="0.2"/>
    <row r="35" s="4" customFormat="1" ht="13.5" customHeight="1" x14ac:dyDescent="0.2"/>
    <row r="36" s="4" customFormat="1" ht="13.5" customHeight="1" x14ac:dyDescent="0.2"/>
    <row r="37" s="4" customFormat="1" ht="13.5" customHeight="1" x14ac:dyDescent="0.2"/>
    <row r="38" s="4" customFormat="1" ht="13.5" customHeight="1" x14ac:dyDescent="0.2"/>
    <row r="39" s="4" customFormat="1" ht="13.5" customHeight="1" x14ac:dyDescent="0.2"/>
    <row r="40" s="4" customFormat="1" ht="13.5" customHeight="1" x14ac:dyDescent="0.2"/>
    <row r="41" s="4" customFormat="1" ht="13.5" customHeight="1" x14ac:dyDescent="0.2"/>
    <row r="42" s="4" customFormat="1" ht="13.5" customHeight="1" x14ac:dyDescent="0.2"/>
    <row r="43" s="4" customFormat="1" ht="13.5" customHeight="1" x14ac:dyDescent="0.2"/>
    <row r="44" s="4" customFormat="1" ht="13.5" customHeight="1" x14ac:dyDescent="0.2"/>
    <row r="45" s="4" customFormat="1" ht="13.5" customHeight="1" x14ac:dyDescent="0.2"/>
    <row r="46" s="4" customFormat="1" ht="13.5" customHeight="1" x14ac:dyDescent="0.2"/>
    <row r="47" s="4" customFormat="1" ht="13.5" customHeight="1" x14ac:dyDescent="0.2"/>
    <row r="48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23</xdr:row>
                <xdr:rowOff>19050</xdr:rowOff>
              </from>
              <to>
                <xdr:col>2</xdr:col>
                <xdr:colOff>581025</xdr:colOff>
                <xdr:row>25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23</xdr:row>
                <xdr:rowOff>19050</xdr:rowOff>
              </from>
              <to>
                <xdr:col>7</xdr:col>
                <xdr:colOff>180975</xdr:colOff>
                <xdr:row>25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21"/>
  <sheetViews>
    <sheetView zoomScale="90" zoomScaleNormal="90" workbookViewId="0">
      <selection activeCell="J10" sqref="J10"/>
    </sheetView>
  </sheetViews>
  <sheetFormatPr baseColWidth="10" defaultColWidth="6.7109375" defaultRowHeight="12" x14ac:dyDescent="0.2"/>
  <cols>
    <col min="1" max="1" width="33.28515625" style="4" customWidth="1"/>
    <col min="2" max="9" width="6.7109375" style="4" customWidth="1"/>
    <col min="10" max="12" width="7.85546875" style="4" customWidth="1"/>
    <col min="13" max="23" width="6.7109375" style="4" customWidth="1"/>
    <col min="24" max="16384" width="6.7109375" style="4"/>
  </cols>
  <sheetData>
    <row r="1" spans="1:12" x14ac:dyDescent="0.2">
      <c r="A1" s="36" t="s">
        <v>6</v>
      </c>
    </row>
    <row r="3" spans="1:12" x14ac:dyDescent="0.2">
      <c r="A3" s="9" t="s">
        <v>32</v>
      </c>
    </row>
    <row r="4" spans="1:12" x14ac:dyDescent="0.2">
      <c r="A4" s="9" t="s">
        <v>33</v>
      </c>
      <c r="B4" s="4">
        <v>4</v>
      </c>
    </row>
    <row r="5" spans="1:12" x14ac:dyDescent="0.2">
      <c r="A5" s="9" t="s">
        <v>3</v>
      </c>
      <c r="B5" s="4">
        <v>8</v>
      </c>
    </row>
    <row r="7" spans="1:12" x14ac:dyDescent="0.2">
      <c r="A7" s="9" t="s">
        <v>34</v>
      </c>
      <c r="B7" s="37" t="s">
        <v>27</v>
      </c>
      <c r="C7" s="37" t="s">
        <v>27</v>
      </c>
      <c r="D7" s="37" t="s">
        <v>28</v>
      </c>
      <c r="E7" s="37" t="s">
        <v>28</v>
      </c>
      <c r="F7" s="37" t="s">
        <v>29</v>
      </c>
      <c r="G7" s="37" t="s">
        <v>29</v>
      </c>
      <c r="H7" s="37" t="s">
        <v>30</v>
      </c>
      <c r="I7" s="37" t="s">
        <v>31</v>
      </c>
      <c r="J7" s="12" t="s">
        <v>38</v>
      </c>
      <c r="K7" s="12" t="s">
        <v>40</v>
      </c>
      <c r="L7" s="12" t="s">
        <v>41</v>
      </c>
    </row>
    <row r="8" spans="1:12" x14ac:dyDescent="0.2">
      <c r="A8" s="38" t="s">
        <v>35</v>
      </c>
      <c r="B8" s="37" t="s">
        <v>28</v>
      </c>
      <c r="C8" s="37" t="s">
        <v>29</v>
      </c>
      <c r="D8" s="37" t="s">
        <v>30</v>
      </c>
      <c r="E8" s="37" t="s">
        <v>31</v>
      </c>
      <c r="F8" s="37" t="s">
        <v>30</v>
      </c>
      <c r="G8" s="37" t="s">
        <v>31</v>
      </c>
      <c r="H8" s="37" t="s">
        <v>27</v>
      </c>
      <c r="I8" s="37" t="s">
        <v>27</v>
      </c>
      <c r="J8" s="12" t="s">
        <v>39</v>
      </c>
      <c r="K8" s="12"/>
      <c r="L8" s="12"/>
    </row>
    <row r="9" spans="1:12" ht="12.75" thickBot="1" x14ac:dyDescent="0.25">
      <c r="B9" s="37"/>
      <c r="C9" s="37"/>
      <c r="D9" s="37"/>
      <c r="E9" s="37"/>
      <c r="F9" s="37"/>
      <c r="G9" s="37"/>
      <c r="H9" s="37"/>
      <c r="I9" s="37"/>
      <c r="J9" s="12"/>
      <c r="K9" s="12"/>
      <c r="L9" s="12"/>
    </row>
    <row r="10" spans="1:12" ht="14.25" thickBot="1" x14ac:dyDescent="0.3">
      <c r="A10" s="9" t="s">
        <v>36</v>
      </c>
      <c r="B10" s="59">
        <v>0</v>
      </c>
      <c r="C10" s="60">
        <v>0</v>
      </c>
      <c r="D10" s="60">
        <v>50</v>
      </c>
      <c r="E10" s="60">
        <v>30</v>
      </c>
      <c r="F10" s="60">
        <v>40</v>
      </c>
      <c r="G10" s="60">
        <v>95</v>
      </c>
      <c r="H10" s="60">
        <v>0</v>
      </c>
      <c r="I10" s="60">
        <v>0</v>
      </c>
      <c r="J10" s="68">
        <f>SUMPRODUCT(cij,xij)</f>
        <v>595</v>
      </c>
      <c r="K10" s="12"/>
      <c r="L10" s="12"/>
    </row>
    <row r="11" spans="1:12" ht="12.75" thickBot="1" x14ac:dyDescent="0.25">
      <c r="J11" s="12"/>
      <c r="K11" s="12"/>
      <c r="L11" s="12"/>
    </row>
    <row r="12" spans="1:12" ht="12.75" thickBot="1" x14ac:dyDescent="0.25">
      <c r="A12" s="51" t="s">
        <v>37</v>
      </c>
      <c r="B12" s="42"/>
      <c r="C12" s="42"/>
      <c r="D12" s="42"/>
      <c r="E12" s="42"/>
      <c r="F12" s="42"/>
      <c r="G12" s="42"/>
      <c r="H12" s="42"/>
      <c r="I12" s="42"/>
      <c r="J12" s="53"/>
      <c r="K12" s="53"/>
      <c r="L12" s="54"/>
    </row>
    <row r="13" spans="1:12" x14ac:dyDescent="0.2">
      <c r="A13" s="48" t="s">
        <v>42</v>
      </c>
      <c r="B13" s="41">
        <v>1</v>
      </c>
      <c r="C13" s="41"/>
      <c r="D13" s="41">
        <v>-1</v>
      </c>
      <c r="E13" s="41">
        <v>-1</v>
      </c>
      <c r="F13" s="41"/>
      <c r="G13" s="41"/>
      <c r="H13" s="41"/>
      <c r="I13" s="41"/>
      <c r="J13" s="69">
        <f>SUMPRODUCT(B13:I13,xij)</f>
        <v>0</v>
      </c>
      <c r="K13" s="55" t="s">
        <v>43</v>
      </c>
      <c r="L13" s="56">
        <v>0</v>
      </c>
    </row>
    <row r="14" spans="1:12" x14ac:dyDescent="0.2">
      <c r="A14" s="49" t="s">
        <v>44</v>
      </c>
      <c r="B14" s="13"/>
      <c r="C14" s="13">
        <v>1</v>
      </c>
      <c r="D14" s="13"/>
      <c r="E14" s="13"/>
      <c r="F14" s="13">
        <v>-1</v>
      </c>
      <c r="G14" s="13">
        <v>-1</v>
      </c>
      <c r="H14" s="13"/>
      <c r="I14" s="13"/>
      <c r="J14" s="70">
        <f>SUMPRODUCT(B14:I14,xij)</f>
        <v>0</v>
      </c>
      <c r="K14" s="57" t="s">
        <v>43</v>
      </c>
      <c r="L14" s="58">
        <v>0</v>
      </c>
    </row>
    <row r="15" spans="1:12" x14ac:dyDescent="0.2">
      <c r="A15" s="49" t="s">
        <v>45</v>
      </c>
      <c r="B15" s="13"/>
      <c r="C15" s="13"/>
      <c r="D15" s="13">
        <v>1</v>
      </c>
      <c r="E15" s="13"/>
      <c r="F15" s="13">
        <v>1</v>
      </c>
      <c r="G15" s="13"/>
      <c r="H15" s="13">
        <v>-1</v>
      </c>
      <c r="I15" s="13"/>
      <c r="J15" s="70">
        <f>SUMPRODUCT(B15:I15,xij)</f>
        <v>0</v>
      </c>
      <c r="K15" s="57" t="s">
        <v>43</v>
      </c>
      <c r="L15" s="58">
        <v>0</v>
      </c>
    </row>
    <row r="16" spans="1:12" ht="12.75" thickBot="1" x14ac:dyDescent="0.25">
      <c r="A16" s="50" t="s">
        <v>46</v>
      </c>
      <c r="B16" s="47"/>
      <c r="C16" s="47"/>
      <c r="D16" s="47"/>
      <c r="E16" s="47">
        <v>1</v>
      </c>
      <c r="F16" s="47"/>
      <c r="G16" s="47">
        <v>1</v>
      </c>
      <c r="H16" s="47"/>
      <c r="I16" s="47">
        <v>-1</v>
      </c>
      <c r="J16" s="70">
        <f>SUMPRODUCT(B16:I16,xij)</f>
        <v>0</v>
      </c>
      <c r="K16" s="57" t="s">
        <v>43</v>
      </c>
      <c r="L16" s="58">
        <v>0</v>
      </c>
    </row>
    <row r="17" spans="1:12" ht="14.25" thickBot="1" x14ac:dyDescent="0.3">
      <c r="A17" s="52" t="s">
        <v>47</v>
      </c>
      <c r="B17" s="61"/>
      <c r="C17" s="61"/>
      <c r="D17" s="61"/>
      <c r="E17" s="61"/>
      <c r="F17" s="61"/>
      <c r="G17" s="61"/>
      <c r="H17" s="61"/>
      <c r="I17" s="61"/>
      <c r="J17" s="65"/>
      <c r="K17" s="42"/>
      <c r="L17" s="43"/>
    </row>
    <row r="18" spans="1:12" x14ac:dyDescent="0.2">
      <c r="A18" s="39" t="s">
        <v>48</v>
      </c>
      <c r="B18" s="40">
        <v>6</v>
      </c>
      <c r="C18" s="41">
        <v>8</v>
      </c>
      <c r="D18" s="41">
        <v>2</v>
      </c>
      <c r="E18" s="41">
        <v>0</v>
      </c>
      <c r="F18" s="41">
        <v>0</v>
      </c>
      <c r="G18" s="41">
        <v>0</v>
      </c>
      <c r="H18" s="41">
        <v>6</v>
      </c>
      <c r="I18" s="41">
        <v>5</v>
      </c>
      <c r="J18" s="66"/>
      <c r="K18" s="61"/>
      <c r="L18" s="62"/>
    </row>
    <row r="19" spans="1:12" ht="12.75" thickBot="1" x14ac:dyDescent="0.25">
      <c r="A19" s="46" t="s">
        <v>49</v>
      </c>
      <c r="B19" s="63">
        <v>6</v>
      </c>
      <c r="C19" s="64">
        <v>8</v>
      </c>
      <c r="D19" s="64" t="s">
        <v>27</v>
      </c>
      <c r="E19" s="64" t="s">
        <v>27</v>
      </c>
      <c r="F19" s="64" t="s">
        <v>27</v>
      </c>
      <c r="G19" s="64" t="s">
        <v>27</v>
      </c>
      <c r="H19" s="64" t="s">
        <v>27</v>
      </c>
      <c r="I19" s="64" t="s">
        <v>27</v>
      </c>
      <c r="J19" s="67"/>
      <c r="K19" s="44"/>
      <c r="L19" s="45"/>
    </row>
    <row r="21" spans="1:12" ht="13.5" x14ac:dyDescent="0.25">
      <c r="A21" s="9" t="s">
        <v>50</v>
      </c>
      <c r="B21" s="71">
        <v>6</v>
      </c>
      <c r="C21" s="71">
        <v>8</v>
      </c>
      <c r="D21" s="71">
        <v>2</v>
      </c>
      <c r="E21" s="71">
        <v>4</v>
      </c>
      <c r="F21" s="71">
        <v>7</v>
      </c>
      <c r="G21" s="71">
        <v>1</v>
      </c>
      <c r="H21" s="71">
        <v>9</v>
      </c>
      <c r="I21" s="71">
        <v>5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Données</vt:lpstr>
      <vt:lpstr>Modèle</vt:lpstr>
      <vt:lpstr>B.Inf</vt:lpstr>
      <vt:lpstr>B.Sup1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MOG5-02a.xlsx</dc:title>
  <dc:subject>Sanivac</dc:subject>
  <dc:creator>Nobert, Ouellet, Parent</dc:creator>
  <dc:description>Méthodes d'optimisation pour la gestion,
Nobert, Ouellet, Parent,
Cheneliere, 2016,
chapitre 5, problème 2a</dc:description>
  <cp:lastModifiedBy>Roch Ouellet</cp:lastModifiedBy>
  <cp:lastPrinted>2008-02-26T16:17:08Z</cp:lastPrinted>
  <dcterms:created xsi:type="dcterms:W3CDTF">2007-04-20T16:37:32Z</dcterms:created>
  <dcterms:modified xsi:type="dcterms:W3CDTF">2015-11-25T17:25:46Z</dcterms:modified>
  <cp:category>Fichier provenant d'un gabarit</cp:category>
</cp:coreProperties>
</file>