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Modèle!$B$28:$W$28</definedName>
    <definedName name="B.Sup1">Modèle!$B$29:$E$29</definedName>
    <definedName name="B.Sup2">Modèle!$K$29</definedName>
    <definedName name="B.Sup3">Modèle!$M$29</definedName>
    <definedName name="B.Sup4">Modèle!$S$29:$W$29</definedName>
    <definedName name="cij">Modèle!$B$10:$W$10</definedName>
    <definedName name="MG">Modèle!$X$13:$X$26</definedName>
    <definedName name="solver_adj" localSheetId="1" hidden="1">Modèle!$B$31:$W$31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Modèle!$K$31</definedName>
    <definedName name="solver_lhs2" localSheetId="1" hidden="1">Modèle!$M$31</definedName>
    <definedName name="solver_lhs3" localSheetId="1" hidden="1">Modèle!$S$31:$W$31</definedName>
    <definedName name="solver_lhs4" localSheetId="1" hidden="1">Modèle!$B$31:$E$31</definedName>
    <definedName name="solver_lhs5" localSheetId="1" hidden="1">Modèle!$X$13:$X$26</definedName>
    <definedName name="solver_lhs6" localSheetId="1" hidden="1">Modèle!$B$31:$W$31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Modèle!$X$10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1</definedName>
    <definedName name="solver_rel5" localSheetId="1" hidden="1">2</definedName>
    <definedName name="solver_rel6" localSheetId="1" hidden="1">3</definedName>
    <definedName name="solver_rhs1" localSheetId="1" hidden="1">B.Sup2</definedName>
    <definedName name="solver_rhs2" localSheetId="1" hidden="1">B.Sup3</definedName>
    <definedName name="solver_rhs3" localSheetId="1" hidden="1">B.Sup4</definedName>
    <definedName name="solver_rhs4" localSheetId="1" hidden="1">B.Sup1</definedName>
    <definedName name="solver_rhs5" localSheetId="1" hidden="1">0</definedName>
    <definedName name="solver_rhs6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Modèle!$B$31:$W$31</definedName>
    <definedName name="z">Modèle!$X$10</definedName>
  </definedNames>
  <calcPr calcId="152511" calcOnSave="0"/>
</workbook>
</file>

<file path=xl/calcChain.xml><?xml version="1.0" encoding="utf-8"?>
<calcChain xmlns="http://schemas.openxmlformats.org/spreadsheetml/2006/main">
  <c r="H36" i="4" l="1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0" i="5"/>
  <c r="I37" i="4" l="1"/>
</calcChain>
</file>

<file path=xl/sharedStrings.xml><?xml version="1.0" encoding="utf-8"?>
<sst xmlns="http://schemas.openxmlformats.org/spreadsheetml/2006/main" count="195" uniqueCount="85">
  <si>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</si>
  <si>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</si>
  <si>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</si>
  <si>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</si>
  <si>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</si>
  <si>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</si>
  <si>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</si>
  <si>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</si>
  <si>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</si>
  <si>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</si>
  <si>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</si>
  <si>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</si>
  <si>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</si>
  <si>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</si>
  <si>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</si>
  <si>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</si>
  <si>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</si>
  <si>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</si>
  <si>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</si>
  <si>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</si>
  <si>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</si>
  <si>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</si>
  <si>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</si>
  <si>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</si>
  <si>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</si>
  <si>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</si>
  <si>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</si>
  <si>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</si>
  <si>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</si>
  <si>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</si>
  <si>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</si>
  <si>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</si>
  <si>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</si>
  <si>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</si>
  <si>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</si>
  <si>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</si>
  <si>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</si>
  <si>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</si>
  <si>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</si>
  <si>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 xml:space="preserve">z*  = </t>
  </si>
  <si>
    <t>.</t>
  </si>
  <si>
    <t>C</t>
  </si>
  <si>
    <t>D</t>
  </si>
  <si>
    <t>G</t>
  </si>
  <si>
    <t>A</t>
  </si>
  <si>
    <t>P0</t>
  </si>
  <si>
    <t>P</t>
  </si>
  <si>
    <t>P'</t>
  </si>
  <si>
    <t>NY</t>
  </si>
  <si>
    <t>NY'</t>
  </si>
  <si>
    <t>L</t>
  </si>
  <si>
    <t>M</t>
  </si>
  <si>
    <t>R</t>
  </si>
  <si>
    <t>B</t>
  </si>
  <si>
    <t>H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</si>
  <si>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</si>
  <si>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</si>
  <si>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</si>
  <si>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</si>
  <si>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</si>
  <si>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</si>
  <si>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</si>
  <si>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</si>
  <si>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</si>
  <si>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</si>
  <si>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C</t>
  </si>
  <si>
    <t>=</t>
  </si>
  <si>
    <t>Sommet D</t>
  </si>
  <si>
    <t>Sommet G</t>
  </si>
  <si>
    <t>Sommet A</t>
  </si>
  <si>
    <t>Sommet P0</t>
  </si>
  <si>
    <t>Sommet P</t>
  </si>
  <si>
    <t>Sommet P'</t>
  </si>
  <si>
    <t>Sommet NY</t>
  </si>
  <si>
    <t>Sommet NY'</t>
  </si>
  <si>
    <t>Sommet L</t>
  </si>
  <si>
    <t>Sommet M</t>
  </si>
  <si>
    <t>Sommet R</t>
  </si>
  <si>
    <t>Sommet B</t>
  </si>
  <si>
    <t>Sommet H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</si>
  <si>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</si>
  <si>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</si>
  <si>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</si>
  <si>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</si>
  <si>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MOG5-05 Hatitudes, la multinationale du chapeau de feutre de luxe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</si>
</sst>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1" xfId="0" applyFont="1" applyFill="1" applyBorder="1" applyAlignment="1"/>
    <xf numFmtId="3" fontId="9" fillId="5" borderId="17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19050</xdr:rowOff>
        </xdr:from>
        <xdr:to>
          <xdr:col>2</xdr:col>
          <xdr:colOff>581025</xdr:colOff>
          <xdr:row>39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37</xdr:row>
          <xdr:rowOff>19050</xdr:rowOff>
        </xdr:from>
        <xdr:to>
          <xdr:col>7</xdr:col>
          <xdr:colOff>180975</xdr:colOff>
          <xdr:row>39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9" sqref="I3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13" t="s">
        <v>84</v>
      </c>
      <c r="F5" s="14"/>
      <c r="G5" s="14"/>
      <c r="H5" s="14"/>
      <c r="I5" s="15"/>
      <c r="J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14</v>
      </c>
    </row>
    <row r="8" spans="1:10" ht="13.5" customHeight="1" x14ac:dyDescent="0.2">
      <c r="C8" s="4" t="s">
        <v>3</v>
      </c>
      <c r="I8" s="11">
        <v>22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6</v>
      </c>
      <c r="B13" s="85"/>
      <c r="C13" s="85"/>
      <c r="D13" s="85"/>
      <c r="E13" s="85"/>
      <c r="F13" s="85"/>
      <c r="G13" s="86"/>
      <c r="H13" s="87" t="s">
        <v>16</v>
      </c>
      <c r="I13" s="88"/>
    </row>
    <row r="14" spans="1:10" s="4" customFormat="1" ht="13.5" customHeight="1" thickBot="1" x14ac:dyDescent="0.25">
      <c r="A14" s="30" t="s">
        <v>7</v>
      </c>
      <c r="B14" s="25" t="s">
        <v>8</v>
      </c>
      <c r="C14" s="19" t="s">
        <v>9</v>
      </c>
      <c r="D14" s="20" t="s">
        <v>10</v>
      </c>
      <c r="E14" s="20" t="s">
        <v>11</v>
      </c>
      <c r="F14" s="20" t="s">
        <v>12</v>
      </c>
      <c r="G14" s="21" t="s">
        <v>13</v>
      </c>
      <c r="H14" s="23" t="s">
        <v>14</v>
      </c>
      <c r="I14" s="22" t="s">
        <v>15</v>
      </c>
    </row>
    <row r="15" spans="1:10" s="4" customFormat="1" ht="13.5" customHeight="1" thickBot="1" x14ac:dyDescent="0.25">
      <c r="A15" s="31">
        <v>1</v>
      </c>
      <c r="B15" s="26" t="s">
        <v>17</v>
      </c>
      <c r="C15" s="33" t="s">
        <v>40</v>
      </c>
      <c r="D15" s="34" t="s">
        <v>41</v>
      </c>
      <c r="E15" s="34">
        <v>1600</v>
      </c>
      <c r="F15" s="34">
        <v>30</v>
      </c>
      <c r="G15" s="35">
        <v>35</v>
      </c>
      <c r="H15" s="74">
        <f>Modèle!B31</f>
        <v>35</v>
      </c>
      <c r="I15" s="75">
        <f t="shared" ref="I15:I36" si="0">E15*H15</f>
        <v>56000</v>
      </c>
    </row>
    <row r="16" spans="1:10" s="4" customFormat="1" ht="13.5" customHeight="1" thickBot="1" x14ac:dyDescent="0.25">
      <c r="A16" s="17">
        <v>2</v>
      </c>
      <c r="B16" s="27" t="s">
        <v>18</v>
      </c>
      <c r="C16" s="36" t="s">
        <v>40</v>
      </c>
      <c r="D16" s="37" t="s">
        <v>42</v>
      </c>
      <c r="E16" s="37">
        <v>2000</v>
      </c>
      <c r="F16" s="37">
        <v>45</v>
      </c>
      <c r="G16" s="38">
        <v>50</v>
      </c>
      <c r="H16" s="74">
        <f>Modèle!C31</f>
        <v>45</v>
      </c>
      <c r="I16" s="75">
        <f t="shared" si="0"/>
        <v>90000</v>
      </c>
    </row>
    <row r="17" spans="1:9" s="4" customFormat="1" ht="13.5" customHeight="1" thickBot="1" x14ac:dyDescent="0.25">
      <c r="A17" s="17">
        <v>3</v>
      </c>
      <c r="B17" s="27" t="s">
        <v>19</v>
      </c>
      <c r="C17" s="36" t="s">
        <v>40</v>
      </c>
      <c r="D17" s="37" t="s">
        <v>43</v>
      </c>
      <c r="E17" s="37">
        <v>5600</v>
      </c>
      <c r="F17" s="37">
        <v>30</v>
      </c>
      <c r="G17" s="38">
        <v>40</v>
      </c>
      <c r="H17" s="74">
        <f>Modèle!D31</f>
        <v>30</v>
      </c>
      <c r="I17" s="75">
        <f t="shared" si="0"/>
        <v>168000</v>
      </c>
    </row>
    <row r="18" spans="1:9" s="4" customFormat="1" ht="13.5" customHeight="1" thickBot="1" x14ac:dyDescent="0.25">
      <c r="A18" s="17">
        <v>4</v>
      </c>
      <c r="B18" s="27" t="s">
        <v>20</v>
      </c>
      <c r="C18" s="36" t="s">
        <v>40</v>
      </c>
      <c r="D18" s="37" t="s">
        <v>44</v>
      </c>
      <c r="E18" s="37">
        <v>1800</v>
      </c>
      <c r="F18" s="37">
        <v>55</v>
      </c>
      <c r="G18" s="38">
        <v>65</v>
      </c>
      <c r="H18" s="74">
        <f>Modèle!E31</f>
        <v>60</v>
      </c>
      <c r="I18" s="75">
        <f t="shared" si="0"/>
        <v>108000</v>
      </c>
    </row>
    <row r="19" spans="1:9" s="4" customFormat="1" ht="13.5" customHeight="1" thickBot="1" x14ac:dyDescent="0.25">
      <c r="A19" s="17">
        <v>5</v>
      </c>
      <c r="B19" s="27" t="s">
        <v>21</v>
      </c>
      <c r="C19" s="36" t="s">
        <v>41</v>
      </c>
      <c r="D19" s="37" t="s">
        <v>45</v>
      </c>
      <c r="E19" s="37">
        <v>120</v>
      </c>
      <c r="F19" s="37">
        <v>0</v>
      </c>
      <c r="G19" s="38" t="s">
        <v>40</v>
      </c>
      <c r="H19" s="74">
        <f>Modèle!F31</f>
        <v>35</v>
      </c>
      <c r="I19" s="75">
        <f t="shared" si="0"/>
        <v>4200</v>
      </c>
    </row>
    <row r="20" spans="1:9" s="4" customFormat="1" ht="13.5" customHeight="1" thickBot="1" x14ac:dyDescent="0.25">
      <c r="A20" s="17">
        <v>6</v>
      </c>
      <c r="B20" s="27" t="s">
        <v>22</v>
      </c>
      <c r="C20" s="36" t="s">
        <v>42</v>
      </c>
      <c r="D20" s="37" t="s">
        <v>45</v>
      </c>
      <c r="E20" s="37">
        <v>200</v>
      </c>
      <c r="F20" s="37">
        <v>0</v>
      </c>
      <c r="G20" s="38" t="s">
        <v>40</v>
      </c>
      <c r="H20" s="74">
        <f>Modèle!G31</f>
        <v>45</v>
      </c>
      <c r="I20" s="75">
        <f t="shared" si="0"/>
        <v>9000</v>
      </c>
    </row>
    <row r="21" spans="1:9" s="4" customFormat="1" ht="13.5" customHeight="1" thickBot="1" x14ac:dyDescent="0.25">
      <c r="A21" s="17">
        <v>7</v>
      </c>
      <c r="B21" s="27" t="s">
        <v>23</v>
      </c>
      <c r="C21" s="36" t="s">
        <v>43</v>
      </c>
      <c r="D21" s="37" t="s">
        <v>45</v>
      </c>
      <c r="E21" s="37">
        <v>180</v>
      </c>
      <c r="F21" s="37">
        <v>0</v>
      </c>
      <c r="G21" s="38" t="s">
        <v>40</v>
      </c>
      <c r="H21" s="74">
        <f>Modèle!H31</f>
        <v>30</v>
      </c>
      <c r="I21" s="75">
        <f t="shared" si="0"/>
        <v>5400</v>
      </c>
    </row>
    <row r="22" spans="1:9" s="4" customFormat="1" ht="13.5" customHeight="1" thickBot="1" x14ac:dyDescent="0.25">
      <c r="A22" s="17">
        <v>8</v>
      </c>
      <c r="B22" s="27" t="s">
        <v>24</v>
      </c>
      <c r="C22" s="36" t="s">
        <v>44</v>
      </c>
      <c r="D22" s="37" t="s">
        <v>45</v>
      </c>
      <c r="E22" s="37">
        <v>200</v>
      </c>
      <c r="F22" s="37">
        <v>0</v>
      </c>
      <c r="G22" s="38" t="s">
        <v>40</v>
      </c>
      <c r="H22" s="74">
        <f>Modèle!I31</f>
        <v>60</v>
      </c>
      <c r="I22" s="75">
        <f t="shared" si="0"/>
        <v>12000</v>
      </c>
    </row>
    <row r="23" spans="1:9" s="4" customFormat="1" ht="13.5" customHeight="1" thickBot="1" x14ac:dyDescent="0.25">
      <c r="A23" s="17">
        <v>9</v>
      </c>
      <c r="B23" s="27" t="s">
        <v>25</v>
      </c>
      <c r="C23" s="36" t="s">
        <v>45</v>
      </c>
      <c r="D23" s="37" t="s">
        <v>46</v>
      </c>
      <c r="E23" s="37">
        <v>950</v>
      </c>
      <c r="F23" s="37">
        <v>0</v>
      </c>
      <c r="G23" s="38" t="s">
        <v>40</v>
      </c>
      <c r="H23" s="74">
        <f>Modèle!J31</f>
        <v>170</v>
      </c>
      <c r="I23" s="75">
        <f t="shared" si="0"/>
        <v>161500</v>
      </c>
    </row>
    <row r="24" spans="1:9" s="4" customFormat="1" ht="13.5" customHeight="1" thickBot="1" x14ac:dyDescent="0.25">
      <c r="A24" s="17">
        <v>10</v>
      </c>
      <c r="B24" s="27" t="s">
        <v>26</v>
      </c>
      <c r="C24" s="36" t="s">
        <v>46</v>
      </c>
      <c r="D24" s="37" t="s">
        <v>47</v>
      </c>
      <c r="E24" s="37">
        <v>10000</v>
      </c>
      <c r="F24" s="37">
        <v>0</v>
      </c>
      <c r="G24" s="38">
        <v>80</v>
      </c>
      <c r="H24" s="74">
        <f>Modèle!K31</f>
        <v>80</v>
      </c>
      <c r="I24" s="75">
        <f t="shared" si="0"/>
        <v>800000</v>
      </c>
    </row>
    <row r="25" spans="1:9" s="4" customFormat="1" ht="13.5" customHeight="1" thickBot="1" x14ac:dyDescent="0.25">
      <c r="A25" s="17">
        <v>11</v>
      </c>
      <c r="B25" s="27" t="s">
        <v>27</v>
      </c>
      <c r="C25" s="36" t="s">
        <v>46</v>
      </c>
      <c r="D25" s="37" t="s">
        <v>48</v>
      </c>
      <c r="E25" s="37">
        <v>75</v>
      </c>
      <c r="F25" s="37">
        <v>0</v>
      </c>
      <c r="G25" s="38" t="s">
        <v>40</v>
      </c>
      <c r="H25" s="74">
        <f>Modèle!L31</f>
        <v>90</v>
      </c>
      <c r="I25" s="75">
        <f t="shared" si="0"/>
        <v>6750</v>
      </c>
    </row>
    <row r="26" spans="1:9" s="4" customFormat="1" ht="13.5" customHeight="1" thickBot="1" x14ac:dyDescent="0.25">
      <c r="A26" s="17">
        <v>12</v>
      </c>
      <c r="B26" s="27" t="s">
        <v>28</v>
      </c>
      <c r="C26" s="36" t="s">
        <v>48</v>
      </c>
      <c r="D26" s="37" t="s">
        <v>49</v>
      </c>
      <c r="E26" s="37">
        <v>12500</v>
      </c>
      <c r="F26" s="37">
        <v>0</v>
      </c>
      <c r="G26" s="38">
        <v>90</v>
      </c>
      <c r="H26" s="74">
        <f>Modèle!M31</f>
        <v>90</v>
      </c>
      <c r="I26" s="75">
        <f t="shared" si="0"/>
        <v>1125000</v>
      </c>
    </row>
    <row r="27" spans="1:9" s="4" customFormat="1" ht="13.5" customHeight="1" thickBot="1" x14ac:dyDescent="0.25">
      <c r="A27" s="17">
        <v>13</v>
      </c>
      <c r="B27" s="27" t="s">
        <v>29</v>
      </c>
      <c r="C27" s="36" t="s">
        <v>47</v>
      </c>
      <c r="D27" s="37" t="s">
        <v>50</v>
      </c>
      <c r="E27" s="37">
        <v>1000</v>
      </c>
      <c r="F27" s="37">
        <v>0</v>
      </c>
      <c r="G27" s="38" t="s">
        <v>40</v>
      </c>
      <c r="H27" s="74">
        <f>Modèle!N31</f>
        <v>30</v>
      </c>
      <c r="I27" s="75">
        <f t="shared" si="0"/>
        <v>30000</v>
      </c>
    </row>
    <row r="28" spans="1:9" s="4" customFormat="1" ht="13.5" customHeight="1" thickBot="1" x14ac:dyDescent="0.25">
      <c r="A28" s="17">
        <v>14</v>
      </c>
      <c r="B28" s="27" t="s">
        <v>30</v>
      </c>
      <c r="C28" s="36" t="s">
        <v>47</v>
      </c>
      <c r="D28" s="37" t="s">
        <v>51</v>
      </c>
      <c r="E28" s="37">
        <v>2000</v>
      </c>
      <c r="F28" s="37">
        <v>0</v>
      </c>
      <c r="G28" s="38" t="s">
        <v>40</v>
      </c>
      <c r="H28" s="74">
        <f>Modèle!O31</f>
        <v>20</v>
      </c>
      <c r="I28" s="75">
        <f t="shared" si="0"/>
        <v>40000</v>
      </c>
    </row>
    <row r="29" spans="1:9" s="4" customFormat="1" ht="13.5" customHeight="1" thickBot="1" x14ac:dyDescent="0.25">
      <c r="A29" s="17">
        <v>15</v>
      </c>
      <c r="B29" s="27" t="s">
        <v>31</v>
      </c>
      <c r="C29" s="36" t="s">
        <v>47</v>
      </c>
      <c r="D29" s="37" t="s">
        <v>52</v>
      </c>
      <c r="E29" s="37">
        <v>1000</v>
      </c>
      <c r="F29" s="37">
        <v>0</v>
      </c>
      <c r="G29" s="38" t="s">
        <v>40</v>
      </c>
      <c r="H29" s="74">
        <f>Modèle!P31</f>
        <v>30</v>
      </c>
      <c r="I29" s="75">
        <f t="shared" si="0"/>
        <v>30000</v>
      </c>
    </row>
    <row r="30" spans="1:9" s="4" customFormat="1" ht="13.5" customHeight="1" thickBot="1" x14ac:dyDescent="0.25">
      <c r="A30" s="17">
        <v>16</v>
      </c>
      <c r="B30" s="27" t="s">
        <v>32</v>
      </c>
      <c r="C30" s="36" t="s">
        <v>49</v>
      </c>
      <c r="D30" s="37" t="s">
        <v>53</v>
      </c>
      <c r="E30" s="37">
        <v>1000</v>
      </c>
      <c r="F30" s="37">
        <v>0</v>
      </c>
      <c r="G30" s="38" t="s">
        <v>40</v>
      </c>
      <c r="H30" s="74">
        <f>Modèle!Q31</f>
        <v>48</v>
      </c>
      <c r="I30" s="75">
        <f t="shared" si="0"/>
        <v>48000</v>
      </c>
    </row>
    <row r="31" spans="1:9" s="4" customFormat="1" ht="13.5" customHeight="1" thickBot="1" x14ac:dyDescent="0.25">
      <c r="A31" s="17">
        <v>17</v>
      </c>
      <c r="B31" s="27" t="s">
        <v>33</v>
      </c>
      <c r="C31" s="36" t="s">
        <v>49</v>
      </c>
      <c r="D31" s="37" t="s">
        <v>54</v>
      </c>
      <c r="E31" s="37">
        <v>1500</v>
      </c>
      <c r="F31" s="37">
        <v>0</v>
      </c>
      <c r="G31" s="38" t="s">
        <v>40</v>
      </c>
      <c r="H31" s="74">
        <f>Modèle!R31</f>
        <v>42</v>
      </c>
      <c r="I31" s="75">
        <f t="shared" si="0"/>
        <v>63000</v>
      </c>
    </row>
    <row r="32" spans="1:9" s="4" customFormat="1" ht="13.5" customHeight="1" thickBot="1" x14ac:dyDescent="0.25">
      <c r="A32" s="17">
        <v>18</v>
      </c>
      <c r="B32" s="27" t="s">
        <v>34</v>
      </c>
      <c r="C32" s="36" t="s">
        <v>50</v>
      </c>
      <c r="D32" s="37" t="s">
        <v>40</v>
      </c>
      <c r="E32" s="37">
        <v>-30000</v>
      </c>
      <c r="F32" s="37">
        <v>20</v>
      </c>
      <c r="G32" s="38">
        <v>30</v>
      </c>
      <c r="H32" s="74">
        <f>Modèle!S31</f>
        <v>30</v>
      </c>
      <c r="I32" s="75">
        <f t="shared" si="0"/>
        <v>-900000</v>
      </c>
    </row>
    <row r="33" spans="1:9" s="4" customFormat="1" ht="13.5" customHeight="1" thickBot="1" x14ac:dyDescent="0.25">
      <c r="A33" s="17">
        <v>19</v>
      </c>
      <c r="B33" s="27" t="s">
        <v>35</v>
      </c>
      <c r="C33" s="36" t="s">
        <v>51</v>
      </c>
      <c r="D33" s="37" t="s">
        <v>40</v>
      </c>
      <c r="E33" s="37">
        <v>-30000</v>
      </c>
      <c r="F33" s="37">
        <v>20</v>
      </c>
      <c r="G33" s="38">
        <v>30</v>
      </c>
      <c r="H33" s="74">
        <f>Modèle!T31</f>
        <v>20</v>
      </c>
      <c r="I33" s="75">
        <f t="shared" si="0"/>
        <v>-600000</v>
      </c>
    </row>
    <row r="34" spans="1:9" s="4" customFormat="1" ht="13.5" customHeight="1" thickBot="1" x14ac:dyDescent="0.25">
      <c r="A34" s="17">
        <v>20</v>
      </c>
      <c r="B34" s="27" t="s">
        <v>36</v>
      </c>
      <c r="C34" s="36" t="s">
        <v>52</v>
      </c>
      <c r="D34" s="37" t="s">
        <v>40</v>
      </c>
      <c r="E34" s="37">
        <v>-30000</v>
      </c>
      <c r="F34" s="37">
        <v>20</v>
      </c>
      <c r="G34" s="38">
        <v>30</v>
      </c>
      <c r="H34" s="74">
        <f>Modèle!U31</f>
        <v>30</v>
      </c>
      <c r="I34" s="75">
        <f t="shared" si="0"/>
        <v>-900000</v>
      </c>
    </row>
    <row r="35" spans="1:9" s="4" customFormat="1" ht="13.5" customHeight="1" thickBot="1" x14ac:dyDescent="0.25">
      <c r="A35" s="32">
        <v>21</v>
      </c>
      <c r="B35" s="28" t="s">
        <v>37</v>
      </c>
      <c r="C35" s="36" t="s">
        <v>53</v>
      </c>
      <c r="D35" s="37" t="s">
        <v>40</v>
      </c>
      <c r="E35" s="37">
        <v>-32500</v>
      </c>
      <c r="F35" s="37">
        <v>32</v>
      </c>
      <c r="G35" s="38">
        <v>48</v>
      </c>
      <c r="H35" s="74">
        <f>Modèle!V31</f>
        <v>48</v>
      </c>
      <c r="I35" s="75">
        <f t="shared" si="0"/>
        <v>-1560000</v>
      </c>
    </row>
    <row r="36" spans="1:9" s="4" customFormat="1" ht="13.5" customHeight="1" thickBot="1" x14ac:dyDescent="0.25">
      <c r="A36" s="18">
        <v>22</v>
      </c>
      <c r="B36" s="29" t="s">
        <v>38</v>
      </c>
      <c r="C36" s="79" t="s">
        <v>54</v>
      </c>
      <c r="D36" s="80" t="s">
        <v>40</v>
      </c>
      <c r="E36" s="80">
        <v>-32500</v>
      </c>
      <c r="F36" s="80">
        <v>32</v>
      </c>
      <c r="G36" s="81">
        <v>48</v>
      </c>
      <c r="H36" s="76">
        <f>Modèle!W31</f>
        <v>42</v>
      </c>
      <c r="I36" s="77">
        <f t="shared" si="0"/>
        <v>-1365000</v>
      </c>
    </row>
    <row r="37" spans="1:9" s="4" customFormat="1" ht="13.5" customHeight="1" thickTop="1" thickBot="1" x14ac:dyDescent="0.25">
      <c r="H37" s="24" t="s">
        <v>39</v>
      </c>
      <c r="I37" s="78">
        <f>SUM(I15:I36)</f>
        <v>-2568150</v>
      </c>
    </row>
    <row r="38" spans="1:9" s="4" customFormat="1" ht="13.5" customHeight="1" thickTop="1" x14ac:dyDescent="0.2"/>
    <row r="39" spans="1:9" s="4" customFormat="1" ht="13.5" customHeight="1" x14ac:dyDescent="0.2"/>
    <row r="40" spans="1:9" s="4" customFormat="1" ht="13.5" customHeight="1" x14ac:dyDescent="0.2"/>
    <row r="41" spans="1:9" s="4" customFormat="1" ht="13.5" customHeight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37</xdr:row>
                <xdr:rowOff>19050</xdr:rowOff>
              </from>
              <to>
                <xdr:col>7</xdr:col>
                <xdr:colOff>180975</xdr:colOff>
                <xdr:row>39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37</xdr:row>
                <xdr:rowOff>19050</xdr:rowOff>
              </from>
              <to>
                <xdr:col>2</xdr:col>
                <xdr:colOff>581025</xdr:colOff>
                <xdr:row>39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31"/>
  <sheetViews>
    <sheetView zoomScale="90" zoomScaleNormal="90" workbookViewId="0">
      <selection activeCell="X10" sqref="X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24" width="10.28515625" style="4" customWidth="1"/>
    <col min="25" max="26" width="7.85546875" style="4" customWidth="1"/>
    <col min="27" max="16384" width="6.7109375" style="4"/>
  </cols>
  <sheetData>
    <row r="1" spans="1:26" x14ac:dyDescent="0.2">
      <c r="A1" s="39" t="s">
        <v>84</v>
      </c>
    </row>
    <row r="3" spans="1:26" x14ac:dyDescent="0.2">
      <c r="A3" s="9" t="s">
        <v>55</v>
      </c>
    </row>
    <row r="4" spans="1:26" x14ac:dyDescent="0.2">
      <c r="A4" s="9" t="s">
        <v>56</v>
      </c>
      <c r="B4" s="4">
        <v>14</v>
      </c>
    </row>
    <row r="5" spans="1:26" x14ac:dyDescent="0.2">
      <c r="A5" s="9" t="s">
        <v>3</v>
      </c>
      <c r="B5" s="4">
        <v>22</v>
      </c>
    </row>
    <row r="7" spans="1:26" x14ac:dyDescent="0.2">
      <c r="A7" s="9" t="s">
        <v>57</v>
      </c>
      <c r="B7" s="40" t="s">
        <v>40</v>
      </c>
      <c r="C7" s="40" t="s">
        <v>40</v>
      </c>
      <c r="D7" s="40" t="s">
        <v>40</v>
      </c>
      <c r="E7" s="40" t="s">
        <v>40</v>
      </c>
      <c r="F7" s="40" t="s">
        <v>41</v>
      </c>
      <c r="G7" s="40" t="s">
        <v>42</v>
      </c>
      <c r="H7" s="40" t="s">
        <v>43</v>
      </c>
      <c r="I7" s="40" t="s">
        <v>44</v>
      </c>
      <c r="J7" s="40" t="s">
        <v>45</v>
      </c>
      <c r="K7" s="40" t="s">
        <v>46</v>
      </c>
      <c r="L7" s="40" t="s">
        <v>46</v>
      </c>
      <c r="M7" s="40" t="s">
        <v>48</v>
      </c>
      <c r="N7" s="40" t="s">
        <v>47</v>
      </c>
      <c r="O7" s="40" t="s">
        <v>47</v>
      </c>
      <c r="P7" s="40" t="s">
        <v>47</v>
      </c>
      <c r="Q7" s="40" t="s">
        <v>49</v>
      </c>
      <c r="R7" s="40" t="s">
        <v>49</v>
      </c>
      <c r="S7" s="40" t="s">
        <v>50</v>
      </c>
      <c r="T7" s="40" t="s">
        <v>51</v>
      </c>
      <c r="U7" s="40" t="s">
        <v>52</v>
      </c>
      <c r="V7" s="40" t="s">
        <v>53</v>
      </c>
      <c r="W7" s="40" t="s">
        <v>54</v>
      </c>
      <c r="X7" s="12" t="s">
        <v>61</v>
      </c>
      <c r="Y7" s="12" t="s">
        <v>63</v>
      </c>
      <c r="Z7" s="12" t="s">
        <v>64</v>
      </c>
    </row>
    <row r="8" spans="1:26" x14ac:dyDescent="0.2">
      <c r="A8" s="41" t="s">
        <v>58</v>
      </c>
      <c r="B8" s="40" t="s">
        <v>41</v>
      </c>
      <c r="C8" s="40" t="s">
        <v>42</v>
      </c>
      <c r="D8" s="40" t="s">
        <v>43</v>
      </c>
      <c r="E8" s="40" t="s">
        <v>44</v>
      </c>
      <c r="F8" s="40" t="s">
        <v>45</v>
      </c>
      <c r="G8" s="40" t="s">
        <v>45</v>
      </c>
      <c r="H8" s="40" t="s">
        <v>45</v>
      </c>
      <c r="I8" s="40" t="s">
        <v>45</v>
      </c>
      <c r="J8" s="40" t="s">
        <v>46</v>
      </c>
      <c r="K8" s="40" t="s">
        <v>47</v>
      </c>
      <c r="L8" s="40" t="s">
        <v>48</v>
      </c>
      <c r="M8" s="40" t="s">
        <v>49</v>
      </c>
      <c r="N8" s="40" t="s">
        <v>50</v>
      </c>
      <c r="O8" s="40" t="s">
        <v>51</v>
      </c>
      <c r="P8" s="40" t="s">
        <v>52</v>
      </c>
      <c r="Q8" s="40" t="s">
        <v>53</v>
      </c>
      <c r="R8" s="40" t="s">
        <v>54</v>
      </c>
      <c r="S8" s="40" t="s">
        <v>40</v>
      </c>
      <c r="T8" s="40" t="s">
        <v>40</v>
      </c>
      <c r="U8" s="40" t="s">
        <v>40</v>
      </c>
      <c r="V8" s="40" t="s">
        <v>40</v>
      </c>
      <c r="W8" s="40" t="s">
        <v>40</v>
      </c>
      <c r="X8" s="12" t="s">
        <v>62</v>
      </c>
      <c r="Y8" s="12"/>
      <c r="Z8" s="12"/>
    </row>
    <row r="9" spans="1:26" ht="12.7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12"/>
      <c r="Y9" s="12"/>
      <c r="Z9" s="12"/>
    </row>
    <row r="10" spans="1:26" ht="14.25" thickBot="1" x14ac:dyDescent="0.3">
      <c r="A10" s="9" t="s">
        <v>59</v>
      </c>
      <c r="B10" s="62">
        <v>1600</v>
      </c>
      <c r="C10" s="63">
        <v>2000</v>
      </c>
      <c r="D10" s="63">
        <v>5600</v>
      </c>
      <c r="E10" s="63">
        <v>1800</v>
      </c>
      <c r="F10" s="63">
        <v>120</v>
      </c>
      <c r="G10" s="63">
        <v>200</v>
      </c>
      <c r="H10" s="63">
        <v>180</v>
      </c>
      <c r="I10" s="63">
        <v>200</v>
      </c>
      <c r="J10" s="63">
        <v>950</v>
      </c>
      <c r="K10" s="63">
        <v>10000</v>
      </c>
      <c r="L10" s="63">
        <v>75</v>
      </c>
      <c r="M10" s="63">
        <v>12500</v>
      </c>
      <c r="N10" s="63">
        <v>1000</v>
      </c>
      <c r="O10" s="63">
        <v>2000</v>
      </c>
      <c r="P10" s="63">
        <v>1000</v>
      </c>
      <c r="Q10" s="63">
        <v>1000</v>
      </c>
      <c r="R10" s="63">
        <v>1500</v>
      </c>
      <c r="S10" s="63">
        <v>-30000</v>
      </c>
      <c r="T10" s="63">
        <v>-30000</v>
      </c>
      <c r="U10" s="63">
        <v>-30000</v>
      </c>
      <c r="V10" s="63">
        <v>-32500</v>
      </c>
      <c r="W10" s="63">
        <v>-32500</v>
      </c>
      <c r="X10" s="83">
        <f>SUMPRODUCT(cij,xij)</f>
        <v>-2568150</v>
      </c>
      <c r="Y10" s="12"/>
      <c r="Z10" s="12"/>
    </row>
    <row r="11" spans="1:26" ht="12.75" thickBot="1" x14ac:dyDescent="0.25">
      <c r="X11" s="12"/>
      <c r="Y11" s="12"/>
      <c r="Z11" s="12"/>
    </row>
    <row r="12" spans="1:26" ht="12.75" thickBot="1" x14ac:dyDescent="0.25">
      <c r="A12" s="54" t="s">
        <v>60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56"/>
      <c r="Y12" s="56"/>
      <c r="Z12" s="57"/>
    </row>
    <row r="13" spans="1:26" x14ac:dyDescent="0.2">
      <c r="A13" s="51" t="s">
        <v>65</v>
      </c>
      <c r="B13" s="44">
        <v>1</v>
      </c>
      <c r="C13" s="44"/>
      <c r="D13" s="44"/>
      <c r="E13" s="44"/>
      <c r="F13" s="44">
        <v>-1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71">
        <f t="shared" ref="X13:X26" si="0">SUMPRODUCT(B13:W13,xij)</f>
        <v>0</v>
      </c>
      <c r="Y13" s="58" t="s">
        <v>66</v>
      </c>
      <c r="Z13" s="59">
        <v>0</v>
      </c>
    </row>
    <row r="14" spans="1:26" x14ac:dyDescent="0.2">
      <c r="A14" s="52" t="s">
        <v>67</v>
      </c>
      <c r="B14" s="16"/>
      <c r="C14" s="16">
        <v>1</v>
      </c>
      <c r="D14" s="16"/>
      <c r="E14" s="16"/>
      <c r="F14" s="16"/>
      <c r="G14" s="16">
        <v>-1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72">
        <f t="shared" si="0"/>
        <v>0</v>
      </c>
      <c r="Y14" s="60" t="s">
        <v>66</v>
      </c>
      <c r="Z14" s="61">
        <v>0</v>
      </c>
    </row>
    <row r="15" spans="1:26" x14ac:dyDescent="0.2">
      <c r="A15" s="52" t="s">
        <v>68</v>
      </c>
      <c r="B15" s="16"/>
      <c r="C15" s="16"/>
      <c r="D15" s="16">
        <v>1</v>
      </c>
      <c r="E15" s="16"/>
      <c r="F15" s="16"/>
      <c r="G15" s="16"/>
      <c r="H15" s="16">
        <v>-1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72">
        <f t="shared" si="0"/>
        <v>0</v>
      </c>
      <c r="Y15" s="60" t="s">
        <v>66</v>
      </c>
      <c r="Z15" s="61">
        <v>0</v>
      </c>
    </row>
    <row r="16" spans="1:26" x14ac:dyDescent="0.2">
      <c r="A16" s="52" t="s">
        <v>69</v>
      </c>
      <c r="B16" s="16"/>
      <c r="C16" s="16"/>
      <c r="D16" s="16"/>
      <c r="E16" s="16">
        <v>1</v>
      </c>
      <c r="F16" s="16"/>
      <c r="G16" s="16"/>
      <c r="H16" s="16"/>
      <c r="I16" s="16">
        <v>-1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72">
        <f t="shared" si="0"/>
        <v>0</v>
      </c>
      <c r="Y16" s="60" t="s">
        <v>66</v>
      </c>
      <c r="Z16" s="61">
        <v>0</v>
      </c>
    </row>
    <row r="17" spans="1:26" x14ac:dyDescent="0.2">
      <c r="A17" s="52" t="s">
        <v>70</v>
      </c>
      <c r="B17" s="16"/>
      <c r="C17" s="16"/>
      <c r="D17" s="16"/>
      <c r="E17" s="16"/>
      <c r="F17" s="16">
        <v>1</v>
      </c>
      <c r="G17" s="16">
        <v>1</v>
      </c>
      <c r="H17" s="16">
        <v>1</v>
      </c>
      <c r="I17" s="16">
        <v>1</v>
      </c>
      <c r="J17" s="16">
        <v>-1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72">
        <f t="shared" si="0"/>
        <v>0</v>
      </c>
      <c r="Y17" s="60" t="s">
        <v>66</v>
      </c>
      <c r="Z17" s="61">
        <v>0</v>
      </c>
    </row>
    <row r="18" spans="1:26" x14ac:dyDescent="0.2">
      <c r="A18" s="52" t="s">
        <v>71</v>
      </c>
      <c r="B18" s="16"/>
      <c r="C18" s="16"/>
      <c r="D18" s="16"/>
      <c r="E18" s="16"/>
      <c r="F18" s="16"/>
      <c r="G18" s="16"/>
      <c r="H18" s="16"/>
      <c r="I18" s="16"/>
      <c r="J18" s="16">
        <v>1</v>
      </c>
      <c r="K18" s="16">
        <v>-1</v>
      </c>
      <c r="L18" s="16">
        <v>-1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72">
        <f t="shared" si="0"/>
        <v>0</v>
      </c>
      <c r="Y18" s="60" t="s">
        <v>66</v>
      </c>
      <c r="Z18" s="61">
        <v>0</v>
      </c>
    </row>
    <row r="19" spans="1:26" x14ac:dyDescent="0.2">
      <c r="A19" s="52" t="s">
        <v>72</v>
      </c>
      <c r="B19" s="16"/>
      <c r="C19" s="16"/>
      <c r="D19" s="16"/>
      <c r="E19" s="16"/>
      <c r="F19" s="16"/>
      <c r="G19" s="16"/>
      <c r="H19" s="16"/>
      <c r="I19" s="16"/>
      <c r="J19" s="16"/>
      <c r="K19" s="16">
        <v>1</v>
      </c>
      <c r="L19" s="16"/>
      <c r="M19" s="16"/>
      <c r="N19" s="16">
        <v>-1</v>
      </c>
      <c r="O19" s="16">
        <v>-1</v>
      </c>
      <c r="P19" s="16">
        <v>-1</v>
      </c>
      <c r="Q19" s="16"/>
      <c r="R19" s="16"/>
      <c r="S19" s="16"/>
      <c r="T19" s="16"/>
      <c r="U19" s="16"/>
      <c r="V19" s="16"/>
      <c r="W19" s="16"/>
      <c r="X19" s="72">
        <f t="shared" si="0"/>
        <v>0</v>
      </c>
      <c r="Y19" s="60" t="s">
        <v>66</v>
      </c>
      <c r="Z19" s="61">
        <v>0</v>
      </c>
    </row>
    <row r="20" spans="1:26" x14ac:dyDescent="0.2">
      <c r="A20" s="52" t="s">
        <v>73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>
        <v>1</v>
      </c>
      <c r="M20" s="16">
        <v>-1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72">
        <f t="shared" si="0"/>
        <v>0</v>
      </c>
      <c r="Y20" s="60" t="s">
        <v>66</v>
      </c>
      <c r="Z20" s="61">
        <v>0</v>
      </c>
    </row>
    <row r="21" spans="1:26" x14ac:dyDescent="0.2">
      <c r="A21" s="52" t="s">
        <v>74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1</v>
      </c>
      <c r="N21" s="16"/>
      <c r="O21" s="16"/>
      <c r="P21" s="16"/>
      <c r="Q21" s="16">
        <v>-1</v>
      </c>
      <c r="R21" s="16">
        <v>-1</v>
      </c>
      <c r="S21" s="16"/>
      <c r="T21" s="16"/>
      <c r="U21" s="16"/>
      <c r="V21" s="16"/>
      <c r="W21" s="16"/>
      <c r="X21" s="72">
        <f t="shared" si="0"/>
        <v>0</v>
      </c>
      <c r="Y21" s="60" t="s">
        <v>66</v>
      </c>
      <c r="Z21" s="61">
        <v>0</v>
      </c>
    </row>
    <row r="22" spans="1:26" x14ac:dyDescent="0.2">
      <c r="A22" s="52" t="s">
        <v>75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>
        <v>1</v>
      </c>
      <c r="O22" s="16"/>
      <c r="P22" s="16"/>
      <c r="Q22" s="16"/>
      <c r="R22" s="16"/>
      <c r="S22" s="16">
        <v>-1</v>
      </c>
      <c r="T22" s="16"/>
      <c r="U22" s="16"/>
      <c r="V22" s="16"/>
      <c r="W22" s="16"/>
      <c r="X22" s="72">
        <f t="shared" si="0"/>
        <v>0</v>
      </c>
      <c r="Y22" s="60" t="s">
        <v>66</v>
      </c>
      <c r="Z22" s="61">
        <v>0</v>
      </c>
    </row>
    <row r="23" spans="1:26" x14ac:dyDescent="0.2">
      <c r="A23" s="52" t="s">
        <v>76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/>
      <c r="Q23" s="16"/>
      <c r="R23" s="16"/>
      <c r="S23" s="16"/>
      <c r="T23" s="16">
        <v>-1</v>
      </c>
      <c r="U23" s="16"/>
      <c r="V23" s="16"/>
      <c r="W23" s="16"/>
      <c r="X23" s="72">
        <f t="shared" si="0"/>
        <v>0</v>
      </c>
      <c r="Y23" s="60" t="s">
        <v>66</v>
      </c>
      <c r="Z23" s="61">
        <v>0</v>
      </c>
    </row>
    <row r="24" spans="1:26" x14ac:dyDescent="0.2">
      <c r="A24" s="52" t="s">
        <v>77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  <c r="R24" s="16"/>
      <c r="S24" s="16"/>
      <c r="T24" s="16"/>
      <c r="U24" s="16">
        <v>-1</v>
      </c>
      <c r="V24" s="16"/>
      <c r="W24" s="16"/>
      <c r="X24" s="72">
        <f t="shared" si="0"/>
        <v>0</v>
      </c>
      <c r="Y24" s="60" t="s">
        <v>66</v>
      </c>
      <c r="Z24" s="61">
        <v>0</v>
      </c>
    </row>
    <row r="25" spans="1:26" x14ac:dyDescent="0.2">
      <c r="A25" s="52" t="s">
        <v>78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1</v>
      </c>
      <c r="R25" s="16"/>
      <c r="S25" s="16"/>
      <c r="T25" s="16"/>
      <c r="U25" s="16"/>
      <c r="V25" s="16">
        <v>-1</v>
      </c>
      <c r="W25" s="16"/>
      <c r="X25" s="72">
        <f t="shared" si="0"/>
        <v>0</v>
      </c>
      <c r="Y25" s="60" t="s">
        <v>66</v>
      </c>
      <c r="Z25" s="61">
        <v>0</v>
      </c>
    </row>
    <row r="26" spans="1:26" ht="12.75" thickBot="1" x14ac:dyDescent="0.25">
      <c r="A26" s="53" t="s">
        <v>79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>
        <v>1</v>
      </c>
      <c r="S26" s="50"/>
      <c r="T26" s="50"/>
      <c r="U26" s="50"/>
      <c r="V26" s="50"/>
      <c r="W26" s="50">
        <v>-1</v>
      </c>
      <c r="X26" s="72">
        <f t="shared" si="0"/>
        <v>0</v>
      </c>
      <c r="Y26" s="60" t="s">
        <v>66</v>
      </c>
      <c r="Z26" s="61">
        <v>0</v>
      </c>
    </row>
    <row r="27" spans="1:26" ht="14.25" thickBot="1" x14ac:dyDescent="0.3">
      <c r="A27" s="55" t="s">
        <v>80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8"/>
      <c r="Y27" s="45"/>
      <c r="Z27" s="46"/>
    </row>
    <row r="28" spans="1:26" x14ac:dyDescent="0.2">
      <c r="A28" s="42" t="s">
        <v>81</v>
      </c>
      <c r="B28" s="43">
        <v>30</v>
      </c>
      <c r="C28" s="44">
        <v>45</v>
      </c>
      <c r="D28" s="44">
        <v>30</v>
      </c>
      <c r="E28" s="44">
        <v>55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20</v>
      </c>
      <c r="T28" s="44">
        <v>20</v>
      </c>
      <c r="U28" s="44">
        <v>20</v>
      </c>
      <c r="V28" s="44">
        <v>32</v>
      </c>
      <c r="W28" s="44">
        <v>32</v>
      </c>
      <c r="X28" s="69"/>
      <c r="Y28" s="64"/>
      <c r="Z28" s="65"/>
    </row>
    <row r="29" spans="1:26" ht="12.75" thickBot="1" x14ac:dyDescent="0.25">
      <c r="A29" s="49" t="s">
        <v>82</v>
      </c>
      <c r="B29" s="66">
        <v>35</v>
      </c>
      <c r="C29" s="67">
        <v>50</v>
      </c>
      <c r="D29" s="67">
        <v>40</v>
      </c>
      <c r="E29" s="67">
        <v>65</v>
      </c>
      <c r="F29" s="67" t="s">
        <v>40</v>
      </c>
      <c r="G29" s="67" t="s">
        <v>40</v>
      </c>
      <c r="H29" s="67" t="s">
        <v>40</v>
      </c>
      <c r="I29" s="67" t="s">
        <v>40</v>
      </c>
      <c r="J29" s="67" t="s">
        <v>40</v>
      </c>
      <c r="K29" s="67">
        <v>80</v>
      </c>
      <c r="L29" s="67" t="s">
        <v>40</v>
      </c>
      <c r="M29" s="67">
        <v>90</v>
      </c>
      <c r="N29" s="67" t="s">
        <v>40</v>
      </c>
      <c r="O29" s="67" t="s">
        <v>40</v>
      </c>
      <c r="P29" s="67" t="s">
        <v>40</v>
      </c>
      <c r="Q29" s="67" t="s">
        <v>40</v>
      </c>
      <c r="R29" s="67" t="s">
        <v>40</v>
      </c>
      <c r="S29" s="67">
        <v>30</v>
      </c>
      <c r="T29" s="67">
        <v>30</v>
      </c>
      <c r="U29" s="67">
        <v>30</v>
      </c>
      <c r="V29" s="67">
        <v>48</v>
      </c>
      <c r="W29" s="67">
        <v>48</v>
      </c>
      <c r="X29" s="70"/>
      <c r="Y29" s="47"/>
      <c r="Z29" s="48"/>
    </row>
    <row r="31" spans="1:26" ht="13.5" x14ac:dyDescent="0.25">
      <c r="A31" s="9" t="s">
        <v>83</v>
      </c>
      <c r="B31" s="73">
        <v>35</v>
      </c>
      <c r="C31" s="73">
        <v>45</v>
      </c>
      <c r="D31" s="73">
        <v>30</v>
      </c>
      <c r="E31" s="73">
        <v>60</v>
      </c>
      <c r="F31" s="73">
        <v>35</v>
      </c>
      <c r="G31" s="73">
        <v>45</v>
      </c>
      <c r="H31" s="73">
        <v>30</v>
      </c>
      <c r="I31" s="73">
        <v>60</v>
      </c>
      <c r="J31" s="73">
        <v>170</v>
      </c>
      <c r="K31" s="73">
        <v>80</v>
      </c>
      <c r="L31" s="73">
        <v>90</v>
      </c>
      <c r="M31" s="73">
        <v>90</v>
      </c>
      <c r="N31" s="73">
        <v>30</v>
      </c>
      <c r="O31" s="73">
        <v>20</v>
      </c>
      <c r="P31" s="73">
        <v>30</v>
      </c>
      <c r="Q31" s="73">
        <v>48</v>
      </c>
      <c r="R31" s="73">
        <v>42</v>
      </c>
      <c r="S31" s="73">
        <v>30</v>
      </c>
      <c r="T31" s="73">
        <v>20</v>
      </c>
      <c r="U31" s="73">
        <v>30</v>
      </c>
      <c r="V31" s="73">
        <v>48</v>
      </c>
      <c r="W31" s="73">
        <v>42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Données</vt:lpstr>
      <vt:lpstr>Modèle</vt:lpstr>
      <vt:lpstr>B.Inf</vt:lpstr>
      <vt:lpstr>B.Sup1</vt:lpstr>
      <vt:lpstr>B.Sup2</vt:lpstr>
      <vt:lpstr>B.Sup3</vt:lpstr>
      <vt:lpstr>B.Sup4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MOG5-05.xlsx</dc:title>
  <dc:subject>Hatitudes, la multinationale du chapeau de feutre de luxe</dc:subject>
  <dc:creator>Nobert, Ouellet, Parent</dc:creator>
  <dc:description>Méthodes d'optimisation pour la gestion,
Nobert, Ouellet, Parent,
Cheneliere, 2016,
chapitre 5, problème 5</dc:description>
  <cp:lastModifiedBy>Roch Ouellet</cp:lastModifiedBy>
  <cp:lastPrinted>2008-02-26T16:17:08Z</cp:lastPrinted>
  <dcterms:created xsi:type="dcterms:W3CDTF">2007-04-20T16:37:32Z</dcterms:created>
  <dcterms:modified xsi:type="dcterms:W3CDTF">2015-11-25T17:31:04Z</dcterms:modified>
  <cp:category>Fichier provenant d'un gabarit</cp:category>
</cp:coreProperties>
</file>