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5P\"/>
    </mc:Choice>
  </mc:AlternateContent>
  <bookViews>
    <workbookView xWindow="0" yWindow="0" windowWidth="20490" windowHeight="9045"/>
  </bookViews>
  <sheets>
    <sheet name="Données" sheetId="4" r:id="rId1"/>
    <sheet name="Modèle" sheetId="5" r:id="rId2"/>
  </sheets>
  <definedNames>
    <definedName name="B.Inf">Modèle!$B$43:$CR$43</definedName>
    <definedName name="B.Sup1">Modèle!$B$44:$O$44</definedName>
    <definedName name="B.Sup2">Modèle!$CD$44:$CR$44</definedName>
    <definedName name="cij">Modèle!$B$10:$CR$10</definedName>
    <definedName name="MG">Modèle!$CS$13:$CS$41</definedName>
    <definedName name="solver_adj" localSheetId="1" hidden="1">Modèle!$B$46:$CR$46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</definedName>
    <definedName name="solver_lhs1" localSheetId="1" hidden="1">Modèle!$CD$46:$CR$46</definedName>
    <definedName name="solver_lhs2" localSheetId="1" hidden="1">Modèle!$B$46:$O$46</definedName>
    <definedName name="solver_lhs3" localSheetId="1" hidden="1">Modèle!$CS$13:$CS$41</definedName>
    <definedName name="solver_lhs4" localSheetId="1" hidden="1">Modèle!$B$46:$CR$46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4</definedName>
    <definedName name="solver_nwt" localSheetId="1" hidden="1">1</definedName>
    <definedName name="solver_opt" localSheetId="1" hidden="1">Modèle!$CS$10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1</definedName>
    <definedName name="solver_rel3" localSheetId="1" hidden="1">2</definedName>
    <definedName name="solver_rel4" localSheetId="1" hidden="1">3</definedName>
    <definedName name="solver_rhs1" localSheetId="1" hidden="1">B.Sup2</definedName>
    <definedName name="solver_rhs2" localSheetId="1" hidden="1">B.Sup1</definedName>
    <definedName name="solver_rhs3" localSheetId="1" hidden="1">0</definedName>
    <definedName name="solver_rhs4" localSheetId="1" hidden="1">B.Inf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  <definedName name="xij">Modèle!$B$46:$CR$46</definedName>
    <definedName name="z">Modèle!$CS$10</definedName>
  </definedNames>
  <calcPr calcId="152511" calcOnSave="0"/>
</workbook>
</file>

<file path=xl/calcChain.xml><?xml version="1.0" encoding="utf-8"?>
<calcChain xmlns="http://schemas.openxmlformats.org/spreadsheetml/2006/main">
  <c r="H109" i="4" l="1"/>
  <c r="I109" i="4" s="1"/>
  <c r="H108" i="4"/>
  <c r="I108" i="4" s="1"/>
  <c r="H107" i="4"/>
  <c r="I107" i="4" s="1"/>
  <c r="H106" i="4"/>
  <c r="I106" i="4" s="1"/>
  <c r="H105" i="4"/>
  <c r="I105" i="4" s="1"/>
  <c r="H104" i="4"/>
  <c r="I104" i="4" s="1"/>
  <c r="H103" i="4"/>
  <c r="I103" i="4" s="1"/>
  <c r="H102" i="4"/>
  <c r="I102" i="4" s="1"/>
  <c r="H101" i="4"/>
  <c r="I101" i="4" s="1"/>
  <c r="H100" i="4"/>
  <c r="I100" i="4" s="1"/>
  <c r="H99" i="4"/>
  <c r="I99" i="4" s="1"/>
  <c r="H98" i="4"/>
  <c r="I98" i="4" s="1"/>
  <c r="H97" i="4"/>
  <c r="I97" i="4" s="1"/>
  <c r="H96" i="4"/>
  <c r="I96" i="4" s="1"/>
  <c r="H95" i="4"/>
  <c r="I95" i="4" s="1"/>
  <c r="H94" i="4"/>
  <c r="I94" i="4" s="1"/>
  <c r="H93" i="4"/>
  <c r="I93" i="4" s="1"/>
  <c r="H92" i="4"/>
  <c r="I92" i="4" s="1"/>
  <c r="H91" i="4"/>
  <c r="I91" i="4" s="1"/>
  <c r="H90" i="4"/>
  <c r="I90" i="4" s="1"/>
  <c r="H89" i="4"/>
  <c r="I89" i="4" s="1"/>
  <c r="H88" i="4"/>
  <c r="I88" i="4" s="1"/>
  <c r="H87" i="4"/>
  <c r="I87" i="4" s="1"/>
  <c r="H86" i="4"/>
  <c r="I86" i="4" s="1"/>
  <c r="H85" i="4"/>
  <c r="I85" i="4" s="1"/>
  <c r="H84" i="4"/>
  <c r="I84" i="4" s="1"/>
  <c r="H83" i="4"/>
  <c r="I83" i="4" s="1"/>
  <c r="H82" i="4"/>
  <c r="I82" i="4" s="1"/>
  <c r="H81" i="4"/>
  <c r="I81" i="4" s="1"/>
  <c r="H80" i="4"/>
  <c r="I80" i="4" s="1"/>
  <c r="H79" i="4"/>
  <c r="I79" i="4" s="1"/>
  <c r="H78" i="4"/>
  <c r="I78" i="4" s="1"/>
  <c r="H77" i="4"/>
  <c r="I77" i="4" s="1"/>
  <c r="H76" i="4"/>
  <c r="I76" i="4" s="1"/>
  <c r="H75" i="4"/>
  <c r="I75" i="4" s="1"/>
  <c r="H74" i="4"/>
  <c r="I74" i="4" s="1"/>
  <c r="H73" i="4"/>
  <c r="I73" i="4" s="1"/>
  <c r="H72" i="4"/>
  <c r="I72" i="4" s="1"/>
  <c r="H71" i="4"/>
  <c r="I71" i="4" s="1"/>
  <c r="H70" i="4"/>
  <c r="I70" i="4" s="1"/>
  <c r="H69" i="4"/>
  <c r="I69" i="4" s="1"/>
  <c r="H68" i="4"/>
  <c r="I68" i="4" s="1"/>
  <c r="H67" i="4"/>
  <c r="I67" i="4" s="1"/>
  <c r="H66" i="4"/>
  <c r="I66" i="4" s="1"/>
  <c r="H65" i="4"/>
  <c r="I65" i="4" s="1"/>
  <c r="H64" i="4"/>
  <c r="I64" i="4" s="1"/>
  <c r="H63" i="4"/>
  <c r="I63" i="4" s="1"/>
  <c r="H62" i="4"/>
  <c r="I62" i="4" s="1"/>
  <c r="H61" i="4"/>
  <c r="I61" i="4" s="1"/>
  <c r="H60" i="4"/>
  <c r="I60" i="4" s="1"/>
  <c r="H59" i="4"/>
  <c r="I59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CS41" i="5"/>
  <c r="CS40" i="5"/>
  <c r="CS39" i="5"/>
  <c r="CS38" i="5"/>
  <c r="CS37" i="5"/>
  <c r="CS36" i="5"/>
  <c r="CS35" i="5"/>
  <c r="CS34" i="5"/>
  <c r="CS33" i="5"/>
  <c r="CS32" i="5"/>
  <c r="CS31" i="5"/>
  <c r="CS30" i="5"/>
  <c r="CS29" i="5"/>
  <c r="CS28" i="5"/>
  <c r="CS27" i="5"/>
  <c r="CS26" i="5"/>
  <c r="CS25" i="5"/>
  <c r="CS24" i="5"/>
  <c r="CS23" i="5"/>
  <c r="CS22" i="5"/>
  <c r="CS21" i="5"/>
  <c r="CS20" i="5"/>
  <c r="CS19" i="5"/>
  <c r="CS18" i="5"/>
  <c r="CS17" i="5"/>
  <c r="CS16" i="5"/>
  <c r="CS15" i="5"/>
  <c r="CS14" i="5"/>
  <c r="CS13" i="5"/>
  <c r="CS10" i="5"/>
  <c r="I110" i="4" l="1"/>
</calcChain>
</file>

<file path=xl/sharedStrings.xml><?xml version="1.0" encoding="utf-8"?>
<sst xmlns="http://schemas.openxmlformats.org/spreadsheetml/2006/main" count="566" uniqueCount="173">
  <si>
    <t>Paramètres :</t>
  </si>
  <si>
    <t>Titre du problème :</t>
  </si>
  <si>
    <t>Problème de réseau</t>
  </si>
  <si>
    <t>Nombre d'arcs :</t>
  </si>
  <si>
    <t>Problème de max (profit) ou de min (coût) :</t>
  </si>
  <si>
    <t>Nombre de sommets  :</t>
  </si>
  <si>
    <t>Données concernant les arcs</t>
  </si>
  <si>
    <t>No</t>
  </si>
  <si>
    <t>Nom</t>
  </si>
  <si>
    <t>S. initial</t>
  </si>
  <si>
    <t>S. terminal</t>
  </si>
  <si>
    <t>Coût un.</t>
  </si>
  <si>
    <t>Borne inf.</t>
  </si>
  <si>
    <t>Borne sup.</t>
  </si>
  <si>
    <t>Flot</t>
  </si>
  <si>
    <t>Coût</t>
  </si>
  <si>
    <t>Solution optimale</t>
  </si>
  <si>
    <t xml:space="preserve">z*  = </t>
  </si>
  <si>
    <t>.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</si>
  <si>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</si>
  <si>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</si>
  <si>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</si>
  <si>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</si>
  <si>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</si>
  <si>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</si>
  <si>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</si>
  <si>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</si>
  <si>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</si>
  <si>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</si>
  <si>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</si>
  <si>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</si>
  <si>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</si>
  <si>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</si>
  <si>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Problème de minimisation</t>
  </si>
  <si>
    <t>Nombre de sommets :</t>
  </si>
  <si>
    <r>
      <t xml:space="preserve">Données associées à l'arc </t>
    </r>
    <r>
      <rPr>
        <b/>
        <i/>
        <sz val="9"/>
        <rFont val="Arial"/>
        <family val="2"/>
      </rPr>
      <t>i --&gt; j        i</t>
    </r>
  </si>
  <si>
    <t>j</t>
  </si>
  <si>
    <r>
      <t xml:space="preserve">Coefficients </t>
    </r>
    <r>
      <rPr>
        <b/>
        <i/>
        <sz val="9"/>
        <rFont val="Arial"/>
        <family val="2"/>
      </rPr>
      <t>c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et valeur de z</t>
    </r>
  </si>
  <si>
    <t>Contraintes de conservation du flot</t>
  </si>
  <si>
    <t>Membre</t>
  </si>
  <si>
    <t>Gauche</t>
  </si>
  <si>
    <t>Signe</t>
  </si>
  <si>
    <t>Const.</t>
  </si>
  <si>
    <t>Sommet B</t>
  </si>
  <si>
    <t>=</t>
  </si>
  <si>
    <t>Sommet C</t>
  </si>
  <si>
    <t>Sommet D</t>
  </si>
  <si>
    <t>Sommet E</t>
  </si>
  <si>
    <t>Sommet F</t>
  </si>
  <si>
    <t>Sommet G</t>
  </si>
  <si>
    <t>Sommet H</t>
  </si>
  <si>
    <t>Sommet I</t>
  </si>
  <si>
    <t>Sommet J</t>
  </si>
  <si>
    <t>Sommet K</t>
  </si>
  <si>
    <t>Sommet L</t>
  </si>
  <si>
    <t>Sommet M</t>
  </si>
  <si>
    <t>Sommet N</t>
  </si>
  <si>
    <t>Sommet O</t>
  </si>
  <si>
    <t>Sommet 4</t>
  </si>
  <si>
    <t>Sommet 8</t>
  </si>
  <si>
    <t>Sommet 15</t>
  </si>
  <si>
    <t>Sommet 2</t>
  </si>
  <si>
    <t>Sommet 3</t>
  </si>
  <si>
    <t>Sommet 5</t>
  </si>
  <si>
    <t>Sommet 12</t>
  </si>
  <si>
    <t>Sommet 6</t>
  </si>
  <si>
    <t>Sommet 9</t>
  </si>
  <si>
    <t>Sommet 11</t>
  </si>
  <si>
    <t>Sommet 7</t>
  </si>
  <si>
    <t>Sommet 1</t>
  </si>
  <si>
    <t>Sommet 14</t>
  </si>
  <si>
    <t>Sommet 10</t>
  </si>
  <si>
    <t>Sommet 13</t>
  </si>
  <si>
    <r>
      <t xml:space="preserve">Bornes sur le flot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des arcs</t>
    </r>
  </si>
  <si>
    <t>Bornes inférieures B.Inf</t>
  </si>
  <si>
    <t>Bornes supérieures B.Sup</t>
  </si>
  <si>
    <r>
      <t xml:space="preserve">Valeur de la variable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</si>
  <si>
    <t>CHOMAGE B</t>
  </si>
  <si>
    <t>CHOMAGE C</t>
  </si>
  <si>
    <t>CHOMAGE D</t>
  </si>
  <si>
    <t>CHOMAGE E</t>
  </si>
  <si>
    <t>CHOMAGE F</t>
  </si>
  <si>
    <t>CHOMAGE G</t>
  </si>
  <si>
    <t>CHOMAGE H</t>
  </si>
  <si>
    <t>CHOMAGE I</t>
  </si>
  <si>
    <t>CHOMAGE J</t>
  </si>
  <si>
    <t>CHOMAGE K</t>
  </si>
  <si>
    <t>CHOMAGE L</t>
  </si>
  <si>
    <t>CHOMAGE M</t>
  </si>
  <si>
    <t>CHOMAGE N</t>
  </si>
  <si>
    <t>CHOMAGE O</t>
  </si>
  <si>
    <t>AFFECT B04</t>
  </si>
  <si>
    <t>AFFECT B08</t>
  </si>
  <si>
    <t>AFFECT B15</t>
  </si>
  <si>
    <t>AFFECT C02</t>
  </si>
  <si>
    <t>AFFECT C03</t>
  </si>
  <si>
    <t>AFFECT C05</t>
  </si>
  <si>
    <t>AFFECT C15</t>
  </si>
  <si>
    <t>AFFECT D02</t>
  </si>
  <si>
    <t>AFFECT D06</t>
  </si>
  <si>
    <t>AFFECT D09</t>
  </si>
  <si>
    <t>AFFECT D12</t>
  </si>
  <si>
    <t>AFFECT E03</t>
  </si>
  <si>
    <t>AFFECT E08</t>
  </si>
  <si>
    <t>AFFECT E11</t>
  </si>
  <si>
    <t>AFFECT E15</t>
  </si>
  <si>
    <t>AFFECT F02</t>
  </si>
  <si>
    <t>AFFECT F05</t>
  </si>
  <si>
    <t>AFFECT G04</t>
  </si>
  <si>
    <t>AFFECT G07</t>
  </si>
  <si>
    <t>AFFECT G08</t>
  </si>
  <si>
    <t>AFFECT G15</t>
  </si>
  <si>
    <t>AFFECT H01</t>
  </si>
  <si>
    <t>AFFECT H03</t>
  </si>
  <si>
    <t>AFFECT H08</t>
  </si>
  <si>
    <t>AFFECT H12</t>
  </si>
  <si>
    <t>AFFECT I04</t>
  </si>
  <si>
    <t>AFFECT I07</t>
  </si>
  <si>
    <t>AFFECT I08</t>
  </si>
  <si>
    <t>AFFECT I15</t>
  </si>
  <si>
    <t>AFFECT J01</t>
  </si>
  <si>
    <t>AFFECT J09</t>
  </si>
  <si>
    <t>AFFECT J11</t>
  </si>
  <si>
    <t>AFFECT J14</t>
  </si>
  <si>
    <t>AFFECT K03</t>
  </si>
  <si>
    <t>AFFECT K08</t>
  </si>
  <si>
    <t>AFFECT K11</t>
  </si>
  <si>
    <t>AFFECT K14</t>
  </si>
  <si>
    <t>AFFECT L04</t>
  </si>
  <si>
    <t>AFFECT L07</t>
  </si>
  <si>
    <t>AFFECT L08</t>
  </si>
  <si>
    <t>AFFECT L15</t>
  </si>
  <si>
    <t>AFFECT M04</t>
  </si>
  <si>
    <t>AFFECT M07</t>
  </si>
  <si>
    <t>AFFECT M10</t>
  </si>
  <si>
    <t>AFFECT M13</t>
  </si>
  <si>
    <t>AFFECT N02</t>
  </si>
  <si>
    <t>AFFECT N05</t>
  </si>
  <si>
    <t>AFFECT N06</t>
  </si>
  <si>
    <t>AFFECT N14</t>
  </si>
  <si>
    <t>AFFECT O04</t>
  </si>
  <si>
    <t>AFFECT O07</t>
  </si>
  <si>
    <t>AFFECT O08</t>
  </si>
  <si>
    <t>TACHE 01</t>
  </si>
  <si>
    <t>TACHE 02</t>
  </si>
  <si>
    <t>TACHE 03</t>
  </si>
  <si>
    <t>TACHE 04</t>
  </si>
  <si>
    <t>TACHE 05</t>
  </si>
  <si>
    <t>TACHE 06</t>
  </si>
  <si>
    <t>TACHE 07</t>
  </si>
  <si>
    <t>TACHE 08</t>
  </si>
  <si>
    <t>TACHE 09</t>
  </si>
  <si>
    <t>TACHE 10</t>
  </si>
  <si>
    <t>TACHE 11</t>
  </si>
  <si>
    <t>TACHE 12</t>
  </si>
  <si>
    <t>TACHE 13</t>
  </si>
  <si>
    <t>TACHE 14</t>
  </si>
  <si>
    <t>TACHE 15</t>
  </si>
  <si>
    <t>CHAUFFEUR B</t>
  </si>
  <si>
    <t>CHAUFFEUR C</t>
  </si>
  <si>
    <t>CHAUFFEUR D</t>
  </si>
  <si>
    <t>CHAUFFEUR E</t>
  </si>
  <si>
    <t>CHAUFFEUR F</t>
  </si>
  <si>
    <t>CHAUFFEUR G</t>
  </si>
  <si>
    <t>CHAUFFEUR H</t>
  </si>
  <si>
    <t>CHAUFFEUR I</t>
  </si>
  <si>
    <t>CHAUFFEUR J</t>
  </si>
  <si>
    <t>CHAUFFEUR K</t>
  </si>
  <si>
    <t>CHAUFFEUR L</t>
  </si>
  <si>
    <t>CHAUFFEUR M</t>
  </si>
  <si>
    <t>CHAUFFEUR N</t>
  </si>
  <si>
    <t>CHAUFFEUR O</t>
  </si>
  <si>
    <t>MOG5-07a Le problème d'affectation des chauffeurs de Trans-Europe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</si>
</sst>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b/>
      <i/>
      <vertAlign val="subscript"/>
      <sz val="9"/>
      <name val="Arial"/>
      <family val="2"/>
    </font>
    <font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Alignment="1"/>
    <xf numFmtId="0" fontId="4" fillId="2" borderId="1" xfId="0" applyFont="1" applyFill="1" applyBorder="1"/>
    <xf numFmtId="0" fontId="4" fillId="0" borderId="0" xfId="0" applyFont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4" fillId="0" borderId="0" xfId="0" applyFont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31" xfId="0" applyFont="1" applyBorder="1"/>
    <xf numFmtId="0" fontId="4" fillId="0" borderId="18" xfId="0" applyFont="1" applyBorder="1"/>
    <xf numFmtId="0" fontId="4" fillId="0" borderId="32" xfId="0" applyFont="1" applyBorder="1"/>
    <xf numFmtId="0" fontId="4" fillId="4" borderId="32" xfId="0" applyFont="1" applyFill="1" applyBorder="1"/>
    <xf numFmtId="0" fontId="4" fillId="4" borderId="34" xfId="0" applyFont="1" applyFill="1" applyBorder="1"/>
    <xf numFmtId="0" fontId="4" fillId="4" borderId="36" xfId="0" applyFont="1" applyFill="1" applyBorder="1"/>
    <xf numFmtId="0" fontId="4" fillId="4" borderId="37" xfId="0" applyFont="1" applyFill="1" applyBorder="1"/>
    <xf numFmtId="0" fontId="4" fillId="0" borderId="35" xfId="0" applyFont="1" applyBorder="1"/>
    <xf numFmtId="0" fontId="4" fillId="0" borderId="36" xfId="0" applyFont="1" applyBorder="1"/>
    <xf numFmtId="0" fontId="4" fillId="0" borderId="19" xfId="0" applyFont="1" applyBorder="1"/>
    <xf numFmtId="0" fontId="4" fillId="0" borderId="39" xfId="0" applyFont="1" applyBorder="1"/>
    <xf numFmtId="0" fontId="4" fillId="0" borderId="40" xfId="0" applyFont="1" applyBorder="1"/>
    <xf numFmtId="0" fontId="3" fillId="4" borderId="19" xfId="0" applyFont="1" applyFill="1" applyBorder="1"/>
    <xf numFmtId="0" fontId="3" fillId="4" borderId="40" xfId="0" applyFont="1" applyFill="1" applyBorder="1"/>
    <xf numFmtId="0" fontId="4" fillId="4" borderId="32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14" xfId="0" applyFont="1" applyBorder="1" applyAlignment="1">
      <alignment horizontal="right"/>
    </xf>
    <xf numFmtId="0" fontId="4" fillId="0" borderId="33" xfId="0" applyFont="1" applyBorder="1" applyAlignment="1">
      <alignment horizontal="right"/>
    </xf>
    <xf numFmtId="0" fontId="4" fillId="4" borderId="0" xfId="0" applyFont="1" applyFill="1" applyBorder="1"/>
    <xf numFmtId="0" fontId="4" fillId="4" borderId="38" xfId="0" applyFont="1" applyFill="1" applyBorder="1"/>
    <xf numFmtId="0" fontId="4" fillId="0" borderId="35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4" fillId="4" borderId="18" xfId="0" applyFont="1" applyFill="1" applyBorder="1"/>
    <xf numFmtId="0" fontId="4" fillId="4" borderId="31" xfId="0" applyFont="1" applyFill="1" applyBorder="1"/>
    <xf numFmtId="0" fontId="4" fillId="4" borderId="35" xfId="0" applyFont="1" applyFill="1" applyBorder="1"/>
    <xf numFmtId="0" fontId="9" fillId="5" borderId="17" xfId="0" applyFont="1" applyFill="1" applyBorder="1" applyAlignment="1">
      <alignment horizontal="center"/>
    </xf>
    <xf numFmtId="1" fontId="4" fillId="6" borderId="19" xfId="0" applyNumberFormat="1" applyFont="1" applyFill="1" applyBorder="1" applyAlignment="1">
      <alignment horizontal="center"/>
    </xf>
    <xf numFmtId="1" fontId="4" fillId="6" borderId="39" xfId="0" applyNumberFormat="1" applyFont="1" applyFill="1" applyBorder="1" applyAlignment="1">
      <alignment horizontal="center"/>
    </xf>
    <xf numFmtId="1" fontId="9" fillId="5" borderId="0" xfId="0" applyNumberFormat="1" applyFont="1" applyFill="1"/>
    <xf numFmtId="1" fontId="4" fillId="0" borderId="23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0" fontId="0" fillId="3" borderId="30" xfId="0" applyFill="1" applyBorder="1"/>
    <xf numFmtId="0" fontId="0" fillId="3" borderId="42" xfId="0" applyFill="1" applyBorder="1"/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1" xfId="0" applyBorder="1" applyAlignment="1">
      <alignment horizontal="center"/>
    </xf>
    <xf numFmtId="0" fontId="4" fillId="3" borderId="33" xfId="0" applyFont="1" applyFill="1" applyBorder="1" applyAlignment="1">
      <alignment horizontal="left"/>
    </xf>
    <xf numFmtId="0" fontId="4" fillId="3" borderId="45" xfId="0" applyFont="1" applyFill="1" applyBorder="1" applyAlignment="1">
      <alignment horizontal="center"/>
    </xf>
    <xf numFmtId="0" fontId="1" fillId="3" borderId="29" xfId="0" applyFont="1" applyFill="1" applyBorder="1"/>
    <xf numFmtId="0" fontId="1" fillId="3" borderId="30" xfId="0" applyFont="1" applyFill="1" applyBorder="1"/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2</xdr:col>
          <xdr:colOff>400050</xdr:colOff>
          <xdr:row>3</xdr:row>
          <xdr:rowOff>104775</xdr:rowOff>
        </xdr:to>
        <xdr:sp macro="" textlink="">
          <xdr:nvSpPr>
            <xdr:cNvPr id="4100" name="cmdNouveau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85725</xdr:rowOff>
        </xdr:from>
        <xdr:to>
          <xdr:col>2</xdr:col>
          <xdr:colOff>400050</xdr:colOff>
          <xdr:row>11</xdr:row>
          <xdr:rowOff>114300</xdr:rowOff>
        </xdr:to>
        <xdr:sp macro="" textlink="">
          <xdr:nvSpPr>
            <xdr:cNvPr id="4101" name="cmdSaisieDonnees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110</xdr:row>
          <xdr:rowOff>19050</xdr:rowOff>
        </xdr:from>
        <xdr:to>
          <xdr:col>2</xdr:col>
          <xdr:colOff>400050</xdr:colOff>
          <xdr:row>112</xdr:row>
          <xdr:rowOff>47625</xdr:rowOff>
        </xdr:to>
        <xdr:sp macro="" textlink="">
          <xdr:nvSpPr>
            <xdr:cNvPr id="4102" name="cmdGenererModele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752475</xdr:colOff>
          <xdr:row>8</xdr:row>
          <xdr:rowOff>9525</xdr:rowOff>
        </xdr:from>
        <xdr:to>
          <xdr:col>9</xdr:col>
          <xdr:colOff>38100</xdr:colOff>
          <xdr:row>9</xdr:row>
          <xdr:rowOff>76200</xdr:rowOff>
        </xdr:to>
        <xdr:sp macro="" textlink="">
          <xdr:nvSpPr>
            <xdr:cNvPr id="4103" name="cboMaxMin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110</xdr:row>
          <xdr:rowOff>19050</xdr:rowOff>
        </xdr:from>
        <xdr:to>
          <xdr:col>6</xdr:col>
          <xdr:colOff>371475</xdr:colOff>
          <xdr:row>112</xdr:row>
          <xdr:rowOff>47625</xdr:rowOff>
        </xdr:to>
        <xdr:sp macro="" textlink="">
          <xdr:nvSpPr>
            <xdr:cNvPr id="4105" name="cmdResoudre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1000"/>
  <sheetViews>
    <sheetView tabSelected="1" zoomScaleNormal="80" workbookViewId="0">
      <selection activeCell="I112" sqref="I112"/>
    </sheetView>
  </sheetViews>
  <sheetFormatPr baseColWidth="10" defaultRowHeight="12.75" x14ac:dyDescent="0.2"/>
  <cols>
    <col min="1" max="1" width="6.28515625" style="4" customWidth="1"/>
    <col min="2" max="2" width="18.7109375" style="4" customWidth="1"/>
    <col min="3" max="9" width="11.42578125" style="4" customWidth="1"/>
    <col min="10" max="10" width="15" customWidth="1"/>
  </cols>
  <sheetData>
    <row r="1" spans="1:10" ht="15.75" x14ac:dyDescent="0.25">
      <c r="A1" s="3" t="s">
        <v>2</v>
      </c>
      <c r="C1" s="3"/>
      <c r="D1" s="3"/>
      <c r="E1" s="3"/>
      <c r="F1" s="3"/>
      <c r="G1" s="3"/>
      <c r="H1" s="3"/>
      <c r="I1" s="5"/>
      <c r="J1" s="2"/>
    </row>
    <row r="2" spans="1:10" ht="13.5" customHeight="1" x14ac:dyDescent="0.2"/>
    <row r="3" spans="1:10" ht="13.5" customHeight="1" x14ac:dyDescent="0.2">
      <c r="B3" s="6"/>
      <c r="C3" s="6"/>
      <c r="D3" s="6"/>
      <c r="E3" s="7"/>
      <c r="I3" s="6"/>
      <c r="J3" s="1"/>
    </row>
    <row r="4" spans="1:10" ht="13.5" customHeight="1" x14ac:dyDescent="0.2">
      <c r="B4" s="8"/>
      <c r="C4" s="6"/>
      <c r="D4" s="6"/>
      <c r="I4" s="6"/>
    </row>
    <row r="5" spans="1:10" ht="13.5" customHeight="1" x14ac:dyDescent="0.2">
      <c r="A5" s="9" t="s">
        <v>0</v>
      </c>
      <c r="C5" s="10" t="s">
        <v>1</v>
      </c>
      <c r="E5" s="13" t="s">
        <v>172</v>
      </c>
      <c r="F5" s="14"/>
      <c r="G5" s="14"/>
      <c r="H5" s="14"/>
      <c r="I5" s="15"/>
    </row>
    <row r="6" spans="1:10" ht="13.5" customHeight="1" x14ac:dyDescent="0.2">
      <c r="C6" s="10"/>
    </row>
    <row r="7" spans="1:10" ht="13.5" customHeight="1" x14ac:dyDescent="0.2">
      <c r="C7" s="4" t="s">
        <v>5</v>
      </c>
      <c r="I7" s="11">
        <v>29</v>
      </c>
    </row>
    <row r="8" spans="1:10" ht="13.5" customHeight="1" x14ac:dyDescent="0.2">
      <c r="C8" s="4" t="s">
        <v>3</v>
      </c>
      <c r="I8" s="11">
        <v>95</v>
      </c>
    </row>
    <row r="9" spans="1:10" ht="13.5" customHeight="1" x14ac:dyDescent="0.2">
      <c r="B9" s="12"/>
      <c r="C9" s="4" t="s">
        <v>4</v>
      </c>
    </row>
    <row r="10" spans="1:10" ht="13.5" customHeight="1" x14ac:dyDescent="0.2"/>
    <row r="11" spans="1:10" ht="13.5" customHeight="1" x14ac:dyDescent="0.2"/>
    <row r="12" spans="1:10" ht="13.5" customHeight="1" thickBot="1" x14ac:dyDescent="0.25"/>
    <row r="13" spans="1:10" s="4" customFormat="1" ht="13.5" customHeight="1" thickTop="1" thickBot="1" x14ac:dyDescent="0.25">
      <c r="A13" s="83" t="s">
        <v>6</v>
      </c>
      <c r="B13" s="84"/>
      <c r="C13" s="84"/>
      <c r="D13" s="84"/>
      <c r="E13" s="84"/>
      <c r="F13" s="84"/>
      <c r="G13" s="85"/>
      <c r="H13" s="86" t="s">
        <v>16</v>
      </c>
      <c r="I13" s="87"/>
    </row>
    <row r="14" spans="1:10" s="4" customFormat="1" ht="13.5" customHeight="1" thickBot="1" x14ac:dyDescent="0.25">
      <c r="A14" s="24" t="s">
        <v>7</v>
      </c>
      <c r="B14" s="79" t="s">
        <v>8</v>
      </c>
      <c r="C14" s="80" t="s">
        <v>9</v>
      </c>
      <c r="D14" s="19" t="s">
        <v>10</v>
      </c>
      <c r="E14" s="19" t="s">
        <v>11</v>
      </c>
      <c r="F14" s="19" t="s">
        <v>12</v>
      </c>
      <c r="G14" s="20" t="s">
        <v>13</v>
      </c>
      <c r="H14" s="22" t="s">
        <v>14</v>
      </c>
      <c r="I14" s="21" t="s">
        <v>15</v>
      </c>
    </row>
    <row r="15" spans="1:10" s="4" customFormat="1" ht="13.5" customHeight="1" thickBot="1" x14ac:dyDescent="0.25">
      <c r="A15" s="25">
        <v>1</v>
      </c>
      <c r="B15" s="81" t="s">
        <v>158</v>
      </c>
      <c r="C15" s="27" t="s">
        <v>18</v>
      </c>
      <c r="D15" s="28" t="s">
        <v>19</v>
      </c>
      <c r="E15" s="28">
        <v>0</v>
      </c>
      <c r="F15" s="28">
        <v>1</v>
      </c>
      <c r="G15" s="29">
        <v>1</v>
      </c>
      <c r="H15" s="69">
        <f>Modèle!B46</f>
        <v>1</v>
      </c>
      <c r="I15" s="70">
        <f t="shared" ref="I15:I46" si="0">E15*H15</f>
        <v>0</v>
      </c>
    </row>
    <row r="16" spans="1:10" s="4" customFormat="1" ht="13.5" customHeight="1" thickBot="1" x14ac:dyDescent="0.25">
      <c r="A16" s="17">
        <v>2</v>
      </c>
      <c r="B16" s="82" t="s">
        <v>159</v>
      </c>
      <c r="C16" s="30" t="s">
        <v>18</v>
      </c>
      <c r="D16" s="31" t="s">
        <v>20</v>
      </c>
      <c r="E16" s="31">
        <v>0</v>
      </c>
      <c r="F16" s="31">
        <v>1</v>
      </c>
      <c r="G16" s="32">
        <v>1</v>
      </c>
      <c r="H16" s="69">
        <f>Modèle!C46</f>
        <v>1</v>
      </c>
      <c r="I16" s="70">
        <f t="shared" si="0"/>
        <v>0</v>
      </c>
    </row>
    <row r="17" spans="1:9" s="4" customFormat="1" ht="13.5" customHeight="1" thickBot="1" x14ac:dyDescent="0.25">
      <c r="A17" s="17">
        <v>3</v>
      </c>
      <c r="B17" s="82" t="s">
        <v>160</v>
      </c>
      <c r="C17" s="30" t="s">
        <v>18</v>
      </c>
      <c r="D17" s="31" t="s">
        <v>21</v>
      </c>
      <c r="E17" s="31">
        <v>0</v>
      </c>
      <c r="F17" s="31">
        <v>1</v>
      </c>
      <c r="G17" s="32">
        <v>1</v>
      </c>
      <c r="H17" s="69">
        <f>Modèle!D46</f>
        <v>1</v>
      </c>
      <c r="I17" s="70">
        <f t="shared" si="0"/>
        <v>0</v>
      </c>
    </row>
    <row r="18" spans="1:9" s="4" customFormat="1" ht="13.5" customHeight="1" thickBot="1" x14ac:dyDescent="0.25">
      <c r="A18" s="17">
        <v>4</v>
      </c>
      <c r="B18" s="82" t="s">
        <v>161</v>
      </c>
      <c r="C18" s="30" t="s">
        <v>18</v>
      </c>
      <c r="D18" s="31" t="s">
        <v>22</v>
      </c>
      <c r="E18" s="31">
        <v>0</v>
      </c>
      <c r="F18" s="31">
        <v>1</v>
      </c>
      <c r="G18" s="32">
        <v>1</v>
      </c>
      <c r="H18" s="69">
        <f>Modèle!E46</f>
        <v>1</v>
      </c>
      <c r="I18" s="70">
        <f t="shared" si="0"/>
        <v>0</v>
      </c>
    </row>
    <row r="19" spans="1:9" s="4" customFormat="1" ht="13.5" customHeight="1" thickBot="1" x14ac:dyDescent="0.25">
      <c r="A19" s="17">
        <v>5</v>
      </c>
      <c r="B19" s="82" t="s">
        <v>162</v>
      </c>
      <c r="C19" s="30" t="s">
        <v>18</v>
      </c>
      <c r="D19" s="31" t="s">
        <v>23</v>
      </c>
      <c r="E19" s="31">
        <v>0</v>
      </c>
      <c r="F19" s="31">
        <v>1</v>
      </c>
      <c r="G19" s="32">
        <v>1</v>
      </c>
      <c r="H19" s="69">
        <f>Modèle!F46</f>
        <v>1</v>
      </c>
      <c r="I19" s="70">
        <f t="shared" si="0"/>
        <v>0</v>
      </c>
    </row>
    <row r="20" spans="1:9" s="4" customFormat="1" ht="13.5" customHeight="1" thickBot="1" x14ac:dyDescent="0.25">
      <c r="A20" s="17">
        <v>6</v>
      </c>
      <c r="B20" s="82" t="s">
        <v>163</v>
      </c>
      <c r="C20" s="30" t="s">
        <v>18</v>
      </c>
      <c r="D20" s="31" t="s">
        <v>24</v>
      </c>
      <c r="E20" s="31">
        <v>0</v>
      </c>
      <c r="F20" s="31">
        <v>1</v>
      </c>
      <c r="G20" s="32">
        <v>1</v>
      </c>
      <c r="H20" s="69">
        <f>Modèle!G46</f>
        <v>1</v>
      </c>
      <c r="I20" s="70">
        <f t="shared" si="0"/>
        <v>0</v>
      </c>
    </row>
    <row r="21" spans="1:9" s="4" customFormat="1" ht="13.5" customHeight="1" thickBot="1" x14ac:dyDescent="0.25">
      <c r="A21" s="17">
        <v>7</v>
      </c>
      <c r="B21" s="82" t="s">
        <v>164</v>
      </c>
      <c r="C21" s="30" t="s">
        <v>18</v>
      </c>
      <c r="D21" s="31" t="s">
        <v>25</v>
      </c>
      <c r="E21" s="31">
        <v>0</v>
      </c>
      <c r="F21" s="31">
        <v>1</v>
      </c>
      <c r="G21" s="32">
        <v>1</v>
      </c>
      <c r="H21" s="69">
        <f>Modèle!H46</f>
        <v>1</v>
      </c>
      <c r="I21" s="70">
        <f t="shared" si="0"/>
        <v>0</v>
      </c>
    </row>
    <row r="22" spans="1:9" s="4" customFormat="1" ht="13.5" customHeight="1" thickBot="1" x14ac:dyDescent="0.25">
      <c r="A22" s="17">
        <v>8</v>
      </c>
      <c r="B22" s="82" t="s">
        <v>165</v>
      </c>
      <c r="C22" s="30" t="s">
        <v>18</v>
      </c>
      <c r="D22" s="31" t="s">
        <v>26</v>
      </c>
      <c r="E22" s="31">
        <v>0</v>
      </c>
      <c r="F22" s="31">
        <v>1</v>
      </c>
      <c r="G22" s="32">
        <v>1</v>
      </c>
      <c r="H22" s="69">
        <f>Modèle!I46</f>
        <v>1</v>
      </c>
      <c r="I22" s="70">
        <f t="shared" si="0"/>
        <v>0</v>
      </c>
    </row>
    <row r="23" spans="1:9" s="4" customFormat="1" ht="13.5" customHeight="1" thickBot="1" x14ac:dyDescent="0.25">
      <c r="A23" s="17">
        <v>9</v>
      </c>
      <c r="B23" s="82" t="s">
        <v>166</v>
      </c>
      <c r="C23" s="30" t="s">
        <v>18</v>
      </c>
      <c r="D23" s="31" t="s">
        <v>27</v>
      </c>
      <c r="E23" s="31">
        <v>0</v>
      </c>
      <c r="F23" s="31">
        <v>1</v>
      </c>
      <c r="G23" s="32">
        <v>1</v>
      </c>
      <c r="H23" s="69">
        <f>Modèle!J46</f>
        <v>1</v>
      </c>
      <c r="I23" s="70">
        <f t="shared" si="0"/>
        <v>0</v>
      </c>
    </row>
    <row r="24" spans="1:9" s="4" customFormat="1" ht="13.5" customHeight="1" thickBot="1" x14ac:dyDescent="0.25">
      <c r="A24" s="17">
        <v>10</v>
      </c>
      <c r="B24" s="82" t="s">
        <v>167</v>
      </c>
      <c r="C24" s="30" t="s">
        <v>18</v>
      </c>
      <c r="D24" s="31" t="s">
        <v>28</v>
      </c>
      <c r="E24" s="31">
        <v>0</v>
      </c>
      <c r="F24" s="31">
        <v>1</v>
      </c>
      <c r="G24" s="32">
        <v>1</v>
      </c>
      <c r="H24" s="69">
        <f>Modèle!K46</f>
        <v>1</v>
      </c>
      <c r="I24" s="70">
        <f t="shared" si="0"/>
        <v>0</v>
      </c>
    </row>
    <row r="25" spans="1:9" s="4" customFormat="1" ht="13.5" customHeight="1" thickBot="1" x14ac:dyDescent="0.25">
      <c r="A25" s="17">
        <v>11</v>
      </c>
      <c r="B25" s="82" t="s">
        <v>168</v>
      </c>
      <c r="C25" s="30" t="s">
        <v>18</v>
      </c>
      <c r="D25" s="31" t="s">
        <v>29</v>
      </c>
      <c r="E25" s="31">
        <v>0</v>
      </c>
      <c r="F25" s="31">
        <v>1</v>
      </c>
      <c r="G25" s="32">
        <v>1</v>
      </c>
      <c r="H25" s="69">
        <f>Modèle!L46</f>
        <v>1</v>
      </c>
      <c r="I25" s="70">
        <f t="shared" si="0"/>
        <v>0</v>
      </c>
    </row>
    <row r="26" spans="1:9" s="4" customFormat="1" ht="13.5" customHeight="1" thickBot="1" x14ac:dyDescent="0.25">
      <c r="A26" s="17">
        <v>12</v>
      </c>
      <c r="B26" s="82" t="s">
        <v>169</v>
      </c>
      <c r="C26" s="30" t="s">
        <v>18</v>
      </c>
      <c r="D26" s="31" t="s">
        <v>30</v>
      </c>
      <c r="E26" s="31">
        <v>0</v>
      </c>
      <c r="F26" s="31">
        <v>1</v>
      </c>
      <c r="G26" s="32">
        <v>1</v>
      </c>
      <c r="H26" s="69">
        <f>Modèle!M46</f>
        <v>1</v>
      </c>
      <c r="I26" s="70">
        <f t="shared" si="0"/>
        <v>0</v>
      </c>
    </row>
    <row r="27" spans="1:9" s="4" customFormat="1" ht="13.5" customHeight="1" thickBot="1" x14ac:dyDescent="0.25">
      <c r="A27" s="17">
        <v>13</v>
      </c>
      <c r="B27" s="82" t="s">
        <v>170</v>
      </c>
      <c r="C27" s="30" t="s">
        <v>18</v>
      </c>
      <c r="D27" s="31" t="s">
        <v>31</v>
      </c>
      <c r="E27" s="31">
        <v>0</v>
      </c>
      <c r="F27" s="31">
        <v>1</v>
      </c>
      <c r="G27" s="32">
        <v>1</v>
      </c>
      <c r="H27" s="69">
        <f>Modèle!N46</f>
        <v>1</v>
      </c>
      <c r="I27" s="70">
        <f t="shared" si="0"/>
        <v>0</v>
      </c>
    </row>
    <row r="28" spans="1:9" s="4" customFormat="1" ht="13.5" customHeight="1" thickBot="1" x14ac:dyDescent="0.25">
      <c r="A28" s="17">
        <v>14</v>
      </c>
      <c r="B28" s="82" t="s">
        <v>171</v>
      </c>
      <c r="C28" s="30" t="s">
        <v>18</v>
      </c>
      <c r="D28" s="31" t="s">
        <v>32</v>
      </c>
      <c r="E28" s="31">
        <v>0</v>
      </c>
      <c r="F28" s="31">
        <v>1</v>
      </c>
      <c r="G28" s="32">
        <v>1</v>
      </c>
      <c r="H28" s="69">
        <f>Modèle!O46</f>
        <v>1</v>
      </c>
      <c r="I28" s="70">
        <f t="shared" si="0"/>
        <v>0</v>
      </c>
    </row>
    <row r="29" spans="1:9" s="4" customFormat="1" ht="13.5" customHeight="1" thickBot="1" x14ac:dyDescent="0.25">
      <c r="A29" s="17">
        <v>15</v>
      </c>
      <c r="B29" s="74" t="s">
        <v>77</v>
      </c>
      <c r="C29" s="30" t="s">
        <v>19</v>
      </c>
      <c r="D29" s="31" t="s">
        <v>18</v>
      </c>
      <c r="E29" s="31">
        <v>100</v>
      </c>
      <c r="F29" s="31">
        <v>0</v>
      </c>
      <c r="G29" s="32" t="s">
        <v>18</v>
      </c>
      <c r="H29" s="69">
        <f>Modèle!P46</f>
        <v>1</v>
      </c>
      <c r="I29" s="70">
        <f t="shared" si="0"/>
        <v>100</v>
      </c>
    </row>
    <row r="30" spans="1:9" s="4" customFormat="1" ht="13.5" customHeight="1" thickBot="1" x14ac:dyDescent="0.25">
      <c r="A30" s="17">
        <v>16</v>
      </c>
      <c r="B30" s="74" t="s">
        <v>78</v>
      </c>
      <c r="C30" s="30" t="s">
        <v>20</v>
      </c>
      <c r="D30" s="31" t="s">
        <v>18</v>
      </c>
      <c r="E30" s="31">
        <v>80</v>
      </c>
      <c r="F30" s="31">
        <v>0</v>
      </c>
      <c r="G30" s="32" t="s">
        <v>18</v>
      </c>
      <c r="H30" s="69">
        <f>Modèle!Q46</f>
        <v>0</v>
      </c>
      <c r="I30" s="70">
        <f t="shared" si="0"/>
        <v>0</v>
      </c>
    </row>
    <row r="31" spans="1:9" s="4" customFormat="1" ht="13.5" customHeight="1" thickBot="1" x14ac:dyDescent="0.25">
      <c r="A31" s="17">
        <v>17</v>
      </c>
      <c r="B31" s="74" t="s">
        <v>79</v>
      </c>
      <c r="C31" s="30" t="s">
        <v>21</v>
      </c>
      <c r="D31" s="31" t="s">
        <v>18</v>
      </c>
      <c r="E31" s="31">
        <v>75</v>
      </c>
      <c r="F31" s="31">
        <v>0</v>
      </c>
      <c r="G31" s="32" t="s">
        <v>18</v>
      </c>
      <c r="H31" s="69">
        <f>Modèle!R46</f>
        <v>0</v>
      </c>
      <c r="I31" s="70">
        <f t="shared" si="0"/>
        <v>0</v>
      </c>
    </row>
    <row r="32" spans="1:9" s="4" customFormat="1" ht="13.5" customHeight="1" thickBot="1" x14ac:dyDescent="0.25">
      <c r="A32" s="17">
        <v>18</v>
      </c>
      <c r="B32" s="74" t="s">
        <v>80</v>
      </c>
      <c r="C32" s="30" t="s">
        <v>22</v>
      </c>
      <c r="D32" s="31" t="s">
        <v>18</v>
      </c>
      <c r="E32" s="31">
        <v>125</v>
      </c>
      <c r="F32" s="31">
        <v>0</v>
      </c>
      <c r="G32" s="32" t="s">
        <v>18</v>
      </c>
      <c r="H32" s="69">
        <f>Modèle!S46</f>
        <v>0</v>
      </c>
      <c r="I32" s="70">
        <f t="shared" si="0"/>
        <v>0</v>
      </c>
    </row>
    <row r="33" spans="1:9" s="4" customFormat="1" ht="13.5" customHeight="1" thickBot="1" x14ac:dyDescent="0.25">
      <c r="A33" s="17">
        <v>19</v>
      </c>
      <c r="B33" s="74" t="s">
        <v>81</v>
      </c>
      <c r="C33" s="30" t="s">
        <v>23</v>
      </c>
      <c r="D33" s="31" t="s">
        <v>18</v>
      </c>
      <c r="E33" s="31">
        <v>150</v>
      </c>
      <c r="F33" s="31">
        <v>0</v>
      </c>
      <c r="G33" s="32" t="s">
        <v>18</v>
      </c>
      <c r="H33" s="69">
        <f>Modèle!T46</f>
        <v>0</v>
      </c>
      <c r="I33" s="70">
        <f t="shared" si="0"/>
        <v>0</v>
      </c>
    </row>
    <row r="34" spans="1:9" s="4" customFormat="1" ht="13.5" customHeight="1" thickBot="1" x14ac:dyDescent="0.25">
      <c r="A34" s="17">
        <v>20</v>
      </c>
      <c r="B34" s="74" t="s">
        <v>82</v>
      </c>
      <c r="C34" s="30" t="s">
        <v>24</v>
      </c>
      <c r="D34" s="31" t="s">
        <v>18</v>
      </c>
      <c r="E34" s="31">
        <v>110</v>
      </c>
      <c r="F34" s="31">
        <v>0</v>
      </c>
      <c r="G34" s="32" t="s">
        <v>18</v>
      </c>
      <c r="H34" s="69">
        <f>Modèle!U46</f>
        <v>0</v>
      </c>
      <c r="I34" s="70">
        <f t="shared" si="0"/>
        <v>0</v>
      </c>
    </row>
    <row r="35" spans="1:9" s="4" customFormat="1" ht="13.5" customHeight="1" thickBot="1" x14ac:dyDescent="0.25">
      <c r="A35" s="17">
        <v>21</v>
      </c>
      <c r="B35" s="74" t="s">
        <v>83</v>
      </c>
      <c r="C35" s="30" t="s">
        <v>25</v>
      </c>
      <c r="D35" s="31" t="s">
        <v>18</v>
      </c>
      <c r="E35" s="31">
        <v>90</v>
      </c>
      <c r="F35" s="31">
        <v>0</v>
      </c>
      <c r="G35" s="32" t="s">
        <v>18</v>
      </c>
      <c r="H35" s="69">
        <f>Modèle!V46</f>
        <v>0</v>
      </c>
      <c r="I35" s="70">
        <f t="shared" si="0"/>
        <v>0</v>
      </c>
    </row>
    <row r="36" spans="1:9" s="4" customFormat="1" ht="13.5" customHeight="1" thickBot="1" x14ac:dyDescent="0.25">
      <c r="A36" s="17">
        <v>22</v>
      </c>
      <c r="B36" s="74" t="s">
        <v>84</v>
      </c>
      <c r="C36" s="30" t="s">
        <v>26</v>
      </c>
      <c r="D36" s="31" t="s">
        <v>18</v>
      </c>
      <c r="E36" s="31">
        <v>80</v>
      </c>
      <c r="F36" s="31">
        <v>0</v>
      </c>
      <c r="G36" s="32" t="s">
        <v>18</v>
      </c>
      <c r="H36" s="69">
        <f>Modèle!W46</f>
        <v>0</v>
      </c>
      <c r="I36" s="70">
        <f t="shared" si="0"/>
        <v>0</v>
      </c>
    </row>
    <row r="37" spans="1:9" s="4" customFormat="1" ht="13.5" customHeight="1" thickBot="1" x14ac:dyDescent="0.25">
      <c r="A37" s="17">
        <v>23</v>
      </c>
      <c r="B37" s="74" t="s">
        <v>85</v>
      </c>
      <c r="C37" s="30" t="s">
        <v>27</v>
      </c>
      <c r="D37" s="31" t="s">
        <v>18</v>
      </c>
      <c r="E37" s="31">
        <v>75</v>
      </c>
      <c r="F37" s="31">
        <v>0</v>
      </c>
      <c r="G37" s="32" t="s">
        <v>18</v>
      </c>
      <c r="H37" s="69">
        <f>Modèle!X46</f>
        <v>0</v>
      </c>
      <c r="I37" s="70">
        <f t="shared" si="0"/>
        <v>0</v>
      </c>
    </row>
    <row r="38" spans="1:9" s="4" customFormat="1" ht="13.5" customHeight="1" thickBot="1" x14ac:dyDescent="0.25">
      <c r="A38" s="17">
        <v>24</v>
      </c>
      <c r="B38" s="74" t="s">
        <v>86</v>
      </c>
      <c r="C38" s="30" t="s">
        <v>28</v>
      </c>
      <c r="D38" s="31" t="s">
        <v>18</v>
      </c>
      <c r="E38" s="31">
        <v>60</v>
      </c>
      <c r="F38" s="31">
        <v>0</v>
      </c>
      <c r="G38" s="32" t="s">
        <v>18</v>
      </c>
      <c r="H38" s="69">
        <f>Modèle!Y46</f>
        <v>0</v>
      </c>
      <c r="I38" s="70">
        <f t="shared" si="0"/>
        <v>0</v>
      </c>
    </row>
    <row r="39" spans="1:9" s="4" customFormat="1" ht="13.5" customHeight="1" thickBot="1" x14ac:dyDescent="0.25">
      <c r="A39" s="17">
        <v>25</v>
      </c>
      <c r="B39" s="74" t="s">
        <v>87</v>
      </c>
      <c r="C39" s="30" t="s">
        <v>29</v>
      </c>
      <c r="D39" s="31" t="s">
        <v>18</v>
      </c>
      <c r="E39" s="31">
        <v>110</v>
      </c>
      <c r="F39" s="31">
        <v>0</v>
      </c>
      <c r="G39" s="32" t="s">
        <v>18</v>
      </c>
      <c r="H39" s="69">
        <f>Modèle!Z46</f>
        <v>0</v>
      </c>
      <c r="I39" s="70">
        <f t="shared" si="0"/>
        <v>0</v>
      </c>
    </row>
    <row r="40" spans="1:9" s="4" customFormat="1" ht="13.5" customHeight="1" thickBot="1" x14ac:dyDescent="0.25">
      <c r="A40" s="17">
        <v>26</v>
      </c>
      <c r="B40" s="74" t="s">
        <v>88</v>
      </c>
      <c r="C40" s="30" t="s">
        <v>30</v>
      </c>
      <c r="D40" s="31" t="s">
        <v>18</v>
      </c>
      <c r="E40" s="31">
        <v>120</v>
      </c>
      <c r="F40" s="31">
        <v>0</v>
      </c>
      <c r="G40" s="32" t="s">
        <v>18</v>
      </c>
      <c r="H40" s="69">
        <f>Modèle!AA46</f>
        <v>0</v>
      </c>
      <c r="I40" s="70">
        <f t="shared" si="0"/>
        <v>0</v>
      </c>
    </row>
    <row r="41" spans="1:9" s="4" customFormat="1" ht="13.5" customHeight="1" thickBot="1" x14ac:dyDescent="0.25">
      <c r="A41" s="17">
        <v>27</v>
      </c>
      <c r="B41" s="74" t="s">
        <v>89</v>
      </c>
      <c r="C41" s="30" t="s">
        <v>31</v>
      </c>
      <c r="D41" s="31" t="s">
        <v>18</v>
      </c>
      <c r="E41" s="31">
        <v>85</v>
      </c>
      <c r="F41" s="31">
        <v>0</v>
      </c>
      <c r="G41" s="32" t="s">
        <v>18</v>
      </c>
      <c r="H41" s="69">
        <f>Modèle!AB46</f>
        <v>0</v>
      </c>
      <c r="I41" s="70">
        <f t="shared" si="0"/>
        <v>0</v>
      </c>
    </row>
    <row r="42" spans="1:9" s="4" customFormat="1" ht="13.5" customHeight="1" thickBot="1" x14ac:dyDescent="0.25">
      <c r="A42" s="17">
        <v>28</v>
      </c>
      <c r="B42" s="74" t="s">
        <v>90</v>
      </c>
      <c r="C42" s="30" t="s">
        <v>32</v>
      </c>
      <c r="D42" s="31" t="s">
        <v>18</v>
      </c>
      <c r="E42" s="31">
        <v>135</v>
      </c>
      <c r="F42" s="31">
        <v>0</v>
      </c>
      <c r="G42" s="32" t="s">
        <v>18</v>
      </c>
      <c r="H42" s="69">
        <f>Modèle!AC46</f>
        <v>0</v>
      </c>
      <c r="I42" s="70">
        <f t="shared" si="0"/>
        <v>0</v>
      </c>
    </row>
    <row r="43" spans="1:9" s="4" customFormat="1" ht="13.5" customHeight="1" thickBot="1" x14ac:dyDescent="0.25">
      <c r="A43" s="17">
        <v>29</v>
      </c>
      <c r="B43" s="74" t="s">
        <v>91</v>
      </c>
      <c r="C43" s="30" t="s">
        <v>19</v>
      </c>
      <c r="D43" s="31">
        <v>4</v>
      </c>
      <c r="E43" s="31">
        <v>40</v>
      </c>
      <c r="F43" s="31">
        <v>0</v>
      </c>
      <c r="G43" s="32" t="s">
        <v>18</v>
      </c>
      <c r="H43" s="69">
        <f>Modèle!AD46</f>
        <v>0</v>
      </c>
      <c r="I43" s="70">
        <f t="shared" si="0"/>
        <v>0</v>
      </c>
    </row>
    <row r="44" spans="1:9" s="4" customFormat="1" ht="13.5" customHeight="1" thickBot="1" x14ac:dyDescent="0.25">
      <c r="A44" s="17">
        <v>30</v>
      </c>
      <c r="B44" s="74" t="s">
        <v>92</v>
      </c>
      <c r="C44" s="30" t="s">
        <v>19</v>
      </c>
      <c r="D44" s="31">
        <v>8</v>
      </c>
      <c r="E44" s="31">
        <v>60</v>
      </c>
      <c r="F44" s="31">
        <v>0</v>
      </c>
      <c r="G44" s="32" t="s">
        <v>18</v>
      </c>
      <c r="H44" s="69">
        <f>Modèle!AE46</f>
        <v>0</v>
      </c>
      <c r="I44" s="70">
        <f t="shared" si="0"/>
        <v>0</v>
      </c>
    </row>
    <row r="45" spans="1:9" s="4" customFormat="1" ht="13.5" customHeight="1" thickBot="1" x14ac:dyDescent="0.25">
      <c r="A45" s="17">
        <v>31</v>
      </c>
      <c r="B45" s="74" t="s">
        <v>93</v>
      </c>
      <c r="C45" s="30" t="s">
        <v>19</v>
      </c>
      <c r="D45" s="31">
        <v>15</v>
      </c>
      <c r="E45" s="31">
        <v>40</v>
      </c>
      <c r="F45" s="31">
        <v>0</v>
      </c>
      <c r="G45" s="32" t="s">
        <v>18</v>
      </c>
      <c r="H45" s="69">
        <f>Modèle!AF46</f>
        <v>0</v>
      </c>
      <c r="I45" s="70">
        <f t="shared" si="0"/>
        <v>0</v>
      </c>
    </row>
    <row r="46" spans="1:9" s="4" customFormat="1" ht="13.5" customHeight="1" thickBot="1" x14ac:dyDescent="0.25">
      <c r="A46" s="17">
        <v>32</v>
      </c>
      <c r="B46" s="74" t="s">
        <v>94</v>
      </c>
      <c r="C46" s="30" t="s">
        <v>20</v>
      </c>
      <c r="D46" s="31">
        <v>2</v>
      </c>
      <c r="E46" s="31">
        <v>20</v>
      </c>
      <c r="F46" s="31">
        <v>0</v>
      </c>
      <c r="G46" s="32" t="s">
        <v>18</v>
      </c>
      <c r="H46" s="69">
        <f>Modèle!AG46</f>
        <v>0</v>
      </c>
      <c r="I46" s="70">
        <f t="shared" si="0"/>
        <v>0</v>
      </c>
    </row>
    <row r="47" spans="1:9" s="4" customFormat="1" ht="13.5" customHeight="1" thickBot="1" x14ac:dyDescent="0.25">
      <c r="A47" s="17">
        <v>33</v>
      </c>
      <c r="B47" s="74" t="s">
        <v>95</v>
      </c>
      <c r="C47" s="30" t="s">
        <v>20</v>
      </c>
      <c r="D47" s="31">
        <v>3</v>
      </c>
      <c r="E47" s="31">
        <v>16</v>
      </c>
      <c r="F47" s="31">
        <v>0</v>
      </c>
      <c r="G47" s="32" t="s">
        <v>18</v>
      </c>
      <c r="H47" s="69">
        <f>Modèle!AH46</f>
        <v>0</v>
      </c>
      <c r="I47" s="70">
        <f t="shared" ref="I47:I78" si="1">E47*H47</f>
        <v>0</v>
      </c>
    </row>
    <row r="48" spans="1:9" s="4" customFormat="1" ht="13.5" customHeight="1" thickBot="1" x14ac:dyDescent="0.25">
      <c r="A48" s="17">
        <v>34</v>
      </c>
      <c r="B48" s="74" t="s">
        <v>96</v>
      </c>
      <c r="C48" s="30" t="s">
        <v>20</v>
      </c>
      <c r="D48" s="31">
        <v>5</v>
      </c>
      <c r="E48" s="31">
        <v>22</v>
      </c>
      <c r="F48" s="31">
        <v>0</v>
      </c>
      <c r="G48" s="32" t="s">
        <v>18</v>
      </c>
      <c r="H48" s="69">
        <f>Modèle!AI46</f>
        <v>1</v>
      </c>
      <c r="I48" s="70">
        <f t="shared" si="1"/>
        <v>22</v>
      </c>
    </row>
    <row r="49" spans="1:9" s="4" customFormat="1" ht="13.5" customHeight="1" thickBot="1" x14ac:dyDescent="0.25">
      <c r="A49" s="17">
        <v>35</v>
      </c>
      <c r="B49" s="74" t="s">
        <v>97</v>
      </c>
      <c r="C49" s="30" t="s">
        <v>20</v>
      </c>
      <c r="D49" s="31">
        <v>12</v>
      </c>
      <c r="E49" s="31">
        <v>34</v>
      </c>
      <c r="F49" s="31">
        <v>0</v>
      </c>
      <c r="G49" s="32" t="s">
        <v>18</v>
      </c>
      <c r="H49" s="69">
        <f>Modèle!AJ46</f>
        <v>0</v>
      </c>
      <c r="I49" s="70">
        <f t="shared" si="1"/>
        <v>0</v>
      </c>
    </row>
    <row r="50" spans="1:9" s="4" customFormat="1" ht="13.5" customHeight="1" thickBot="1" x14ac:dyDescent="0.25">
      <c r="A50" s="17">
        <v>36</v>
      </c>
      <c r="B50" s="74" t="s">
        <v>98</v>
      </c>
      <c r="C50" s="30" t="s">
        <v>21</v>
      </c>
      <c r="D50" s="31">
        <v>2</v>
      </c>
      <c r="E50" s="31">
        <v>150</v>
      </c>
      <c r="F50" s="31">
        <v>0</v>
      </c>
      <c r="G50" s="32" t="s">
        <v>18</v>
      </c>
      <c r="H50" s="69">
        <f>Modèle!AK46</f>
        <v>0</v>
      </c>
      <c r="I50" s="70">
        <f t="shared" si="1"/>
        <v>0</v>
      </c>
    </row>
    <row r="51" spans="1:9" s="4" customFormat="1" ht="13.5" customHeight="1" thickBot="1" x14ac:dyDescent="0.25">
      <c r="A51" s="17">
        <v>37</v>
      </c>
      <c r="B51" s="74" t="s">
        <v>99</v>
      </c>
      <c r="C51" s="30" t="s">
        <v>21</v>
      </c>
      <c r="D51" s="31">
        <v>6</v>
      </c>
      <c r="E51" s="31">
        <v>175</v>
      </c>
      <c r="F51" s="31">
        <v>0</v>
      </c>
      <c r="G51" s="32" t="s">
        <v>18</v>
      </c>
      <c r="H51" s="69">
        <f>Modèle!AL46</f>
        <v>0</v>
      </c>
      <c r="I51" s="70">
        <f t="shared" si="1"/>
        <v>0</v>
      </c>
    </row>
    <row r="52" spans="1:9" s="4" customFormat="1" ht="13.5" customHeight="1" thickBot="1" x14ac:dyDescent="0.25">
      <c r="A52" s="17">
        <v>38</v>
      </c>
      <c r="B52" s="74" t="s">
        <v>100</v>
      </c>
      <c r="C52" s="30" t="s">
        <v>21</v>
      </c>
      <c r="D52" s="31">
        <v>9</v>
      </c>
      <c r="E52" s="31">
        <v>200</v>
      </c>
      <c r="F52" s="31">
        <v>0</v>
      </c>
      <c r="G52" s="32" t="s">
        <v>18</v>
      </c>
      <c r="H52" s="69">
        <f>Modèle!AM46</f>
        <v>0</v>
      </c>
      <c r="I52" s="70">
        <f t="shared" si="1"/>
        <v>0</v>
      </c>
    </row>
    <row r="53" spans="1:9" s="4" customFormat="1" ht="13.5" customHeight="1" thickBot="1" x14ac:dyDescent="0.25">
      <c r="A53" s="17">
        <v>39</v>
      </c>
      <c r="B53" s="74" t="s">
        <v>101</v>
      </c>
      <c r="C53" s="30" t="s">
        <v>21</v>
      </c>
      <c r="D53" s="31">
        <v>12</v>
      </c>
      <c r="E53" s="31">
        <v>100</v>
      </c>
      <c r="F53" s="31">
        <v>0</v>
      </c>
      <c r="G53" s="32" t="s">
        <v>18</v>
      </c>
      <c r="H53" s="69">
        <f>Modèle!AN46</f>
        <v>1</v>
      </c>
      <c r="I53" s="70">
        <f t="shared" si="1"/>
        <v>100</v>
      </c>
    </row>
    <row r="54" spans="1:9" s="4" customFormat="1" ht="13.5" customHeight="1" thickBot="1" x14ac:dyDescent="0.25">
      <c r="A54" s="17">
        <v>40</v>
      </c>
      <c r="B54" s="74" t="s">
        <v>102</v>
      </c>
      <c r="C54" s="30" t="s">
        <v>22</v>
      </c>
      <c r="D54" s="31">
        <v>3</v>
      </c>
      <c r="E54" s="31">
        <v>100</v>
      </c>
      <c r="F54" s="31">
        <v>0</v>
      </c>
      <c r="G54" s="32" t="s">
        <v>18</v>
      </c>
      <c r="H54" s="69">
        <f>Modèle!AO46</f>
        <v>0</v>
      </c>
      <c r="I54" s="70">
        <f t="shared" si="1"/>
        <v>0</v>
      </c>
    </row>
    <row r="55" spans="1:9" s="4" customFormat="1" ht="13.5" customHeight="1" thickBot="1" x14ac:dyDescent="0.25">
      <c r="A55" s="17">
        <v>41</v>
      </c>
      <c r="B55" s="74" t="s">
        <v>103</v>
      </c>
      <c r="C55" s="30" t="s">
        <v>22</v>
      </c>
      <c r="D55" s="31">
        <v>8</v>
      </c>
      <c r="E55" s="31">
        <v>105</v>
      </c>
      <c r="F55" s="31">
        <v>0</v>
      </c>
      <c r="G55" s="32" t="s">
        <v>18</v>
      </c>
      <c r="H55" s="69">
        <f>Modèle!AP46</f>
        <v>0</v>
      </c>
      <c r="I55" s="70">
        <f t="shared" si="1"/>
        <v>0</v>
      </c>
    </row>
    <row r="56" spans="1:9" s="4" customFormat="1" ht="13.5" customHeight="1" thickBot="1" x14ac:dyDescent="0.25">
      <c r="A56" s="17">
        <v>42</v>
      </c>
      <c r="B56" s="74" t="s">
        <v>104</v>
      </c>
      <c r="C56" s="30" t="s">
        <v>22</v>
      </c>
      <c r="D56" s="31">
        <v>11</v>
      </c>
      <c r="E56" s="31">
        <v>40</v>
      </c>
      <c r="F56" s="31">
        <v>0</v>
      </c>
      <c r="G56" s="32" t="s">
        <v>18</v>
      </c>
      <c r="H56" s="69">
        <f>Modèle!AQ46</f>
        <v>1</v>
      </c>
      <c r="I56" s="70">
        <f t="shared" si="1"/>
        <v>40</v>
      </c>
    </row>
    <row r="57" spans="1:9" s="4" customFormat="1" ht="13.5" customHeight="1" thickBot="1" x14ac:dyDescent="0.25">
      <c r="A57" s="17">
        <v>43</v>
      </c>
      <c r="B57" s="74" t="s">
        <v>105</v>
      </c>
      <c r="C57" s="30" t="s">
        <v>22</v>
      </c>
      <c r="D57" s="31">
        <v>15</v>
      </c>
      <c r="E57" s="31">
        <v>20</v>
      </c>
      <c r="F57" s="31">
        <v>0</v>
      </c>
      <c r="G57" s="32" t="s">
        <v>18</v>
      </c>
      <c r="H57" s="69">
        <f>Modèle!AR46</f>
        <v>0</v>
      </c>
      <c r="I57" s="70">
        <f t="shared" si="1"/>
        <v>0</v>
      </c>
    </row>
    <row r="58" spans="1:9" s="4" customFormat="1" ht="13.5" customHeight="1" thickBot="1" x14ac:dyDescent="0.25">
      <c r="A58" s="17">
        <v>44</v>
      </c>
      <c r="B58" s="74" t="s">
        <v>106</v>
      </c>
      <c r="C58" s="30" t="s">
        <v>23</v>
      </c>
      <c r="D58" s="31">
        <v>2</v>
      </c>
      <c r="E58" s="31">
        <v>10</v>
      </c>
      <c r="F58" s="31">
        <v>0</v>
      </c>
      <c r="G58" s="32" t="s">
        <v>18</v>
      </c>
      <c r="H58" s="69">
        <f>Modèle!AS46</f>
        <v>1</v>
      </c>
      <c r="I58" s="70">
        <f t="shared" si="1"/>
        <v>10</v>
      </c>
    </row>
    <row r="59" spans="1:9" s="4" customFormat="1" ht="13.5" customHeight="1" thickBot="1" x14ac:dyDescent="0.25">
      <c r="A59" s="17">
        <v>45</v>
      </c>
      <c r="B59" s="74" t="s">
        <v>107</v>
      </c>
      <c r="C59" s="30" t="s">
        <v>23</v>
      </c>
      <c r="D59" s="31">
        <v>5</v>
      </c>
      <c r="E59" s="31">
        <v>22</v>
      </c>
      <c r="F59" s="31">
        <v>0</v>
      </c>
      <c r="G59" s="32" t="s">
        <v>18</v>
      </c>
      <c r="H59" s="69">
        <f>Modèle!AT46</f>
        <v>0</v>
      </c>
      <c r="I59" s="70">
        <f t="shared" si="1"/>
        <v>0</v>
      </c>
    </row>
    <row r="60" spans="1:9" s="4" customFormat="1" ht="13.5" customHeight="1" thickBot="1" x14ac:dyDescent="0.25">
      <c r="A60" s="17">
        <v>46</v>
      </c>
      <c r="B60" s="74" t="s">
        <v>108</v>
      </c>
      <c r="C60" s="30" t="s">
        <v>24</v>
      </c>
      <c r="D60" s="31">
        <v>4</v>
      </c>
      <c r="E60" s="31">
        <v>62</v>
      </c>
      <c r="F60" s="31">
        <v>0</v>
      </c>
      <c r="G60" s="32" t="s">
        <v>18</v>
      </c>
      <c r="H60" s="69">
        <f>Modèle!AU46</f>
        <v>0</v>
      </c>
      <c r="I60" s="70">
        <f t="shared" si="1"/>
        <v>0</v>
      </c>
    </row>
    <row r="61" spans="1:9" s="4" customFormat="1" ht="13.5" customHeight="1" thickBot="1" x14ac:dyDescent="0.25">
      <c r="A61" s="17">
        <v>47</v>
      </c>
      <c r="B61" s="74" t="s">
        <v>109</v>
      </c>
      <c r="C61" s="30" t="s">
        <v>24</v>
      </c>
      <c r="D61" s="31">
        <v>7</v>
      </c>
      <c r="E61" s="31">
        <v>51</v>
      </c>
      <c r="F61" s="31">
        <v>0</v>
      </c>
      <c r="G61" s="32" t="s">
        <v>18</v>
      </c>
      <c r="H61" s="69">
        <f>Modèle!AV46</f>
        <v>0</v>
      </c>
      <c r="I61" s="70">
        <f t="shared" si="1"/>
        <v>0</v>
      </c>
    </row>
    <row r="62" spans="1:9" s="4" customFormat="1" ht="13.5" customHeight="1" thickBot="1" x14ac:dyDescent="0.25">
      <c r="A62" s="17">
        <v>48</v>
      </c>
      <c r="B62" s="74" t="s">
        <v>110</v>
      </c>
      <c r="C62" s="30" t="s">
        <v>24</v>
      </c>
      <c r="D62" s="31">
        <v>8</v>
      </c>
      <c r="E62" s="31">
        <v>46</v>
      </c>
      <c r="F62" s="31">
        <v>0</v>
      </c>
      <c r="G62" s="32" t="s">
        <v>18</v>
      </c>
      <c r="H62" s="69">
        <f>Modèle!AW46</f>
        <v>0</v>
      </c>
      <c r="I62" s="70">
        <f t="shared" si="1"/>
        <v>0</v>
      </c>
    </row>
    <row r="63" spans="1:9" s="4" customFormat="1" ht="13.5" customHeight="1" thickBot="1" x14ac:dyDescent="0.25">
      <c r="A63" s="17">
        <v>49</v>
      </c>
      <c r="B63" s="74" t="s">
        <v>111</v>
      </c>
      <c r="C63" s="30" t="s">
        <v>24</v>
      </c>
      <c r="D63" s="31">
        <v>15</v>
      </c>
      <c r="E63" s="31">
        <v>12</v>
      </c>
      <c r="F63" s="31">
        <v>0</v>
      </c>
      <c r="G63" s="32" t="s">
        <v>18</v>
      </c>
      <c r="H63" s="69">
        <f>Modèle!AX46</f>
        <v>1</v>
      </c>
      <c r="I63" s="70">
        <f t="shared" si="1"/>
        <v>12</v>
      </c>
    </row>
    <row r="64" spans="1:9" s="4" customFormat="1" ht="13.5" customHeight="1" thickBot="1" x14ac:dyDescent="0.25">
      <c r="A64" s="17">
        <v>50</v>
      </c>
      <c r="B64" s="74" t="s">
        <v>112</v>
      </c>
      <c r="C64" s="30" t="s">
        <v>25</v>
      </c>
      <c r="D64" s="31">
        <v>1</v>
      </c>
      <c r="E64" s="31">
        <v>75</v>
      </c>
      <c r="F64" s="31">
        <v>0</v>
      </c>
      <c r="G64" s="32" t="s">
        <v>18</v>
      </c>
      <c r="H64" s="69">
        <f>Modèle!AY46</f>
        <v>1</v>
      </c>
      <c r="I64" s="70">
        <f t="shared" si="1"/>
        <v>75</v>
      </c>
    </row>
    <row r="65" spans="1:9" s="4" customFormat="1" ht="13.5" customHeight="1" thickBot="1" x14ac:dyDescent="0.25">
      <c r="A65" s="17">
        <v>51</v>
      </c>
      <c r="B65" s="74" t="s">
        <v>113</v>
      </c>
      <c r="C65" s="30" t="s">
        <v>25</v>
      </c>
      <c r="D65" s="31">
        <v>3</v>
      </c>
      <c r="E65" s="31">
        <v>80</v>
      </c>
      <c r="F65" s="31">
        <v>0</v>
      </c>
      <c r="G65" s="32" t="s">
        <v>18</v>
      </c>
      <c r="H65" s="69">
        <f>Modèle!AZ46</f>
        <v>0</v>
      </c>
      <c r="I65" s="70">
        <f t="shared" si="1"/>
        <v>0</v>
      </c>
    </row>
    <row r="66" spans="1:9" s="4" customFormat="1" ht="13.5" customHeight="1" thickBot="1" x14ac:dyDescent="0.25">
      <c r="A66" s="17">
        <v>52</v>
      </c>
      <c r="B66" s="74" t="s">
        <v>114</v>
      </c>
      <c r="C66" s="30" t="s">
        <v>25</v>
      </c>
      <c r="D66" s="31">
        <v>8</v>
      </c>
      <c r="E66" s="31">
        <v>14</v>
      </c>
      <c r="F66" s="31">
        <v>0</v>
      </c>
      <c r="G66" s="32" t="s">
        <v>18</v>
      </c>
      <c r="H66" s="69">
        <f>Modèle!BA46</f>
        <v>0</v>
      </c>
      <c r="I66" s="70">
        <f t="shared" si="1"/>
        <v>0</v>
      </c>
    </row>
    <row r="67" spans="1:9" s="4" customFormat="1" ht="13.5" customHeight="1" thickBot="1" x14ac:dyDescent="0.25">
      <c r="A67" s="17">
        <v>53</v>
      </c>
      <c r="B67" s="74" t="s">
        <v>115</v>
      </c>
      <c r="C67" s="30" t="s">
        <v>25</v>
      </c>
      <c r="D67" s="31">
        <v>12</v>
      </c>
      <c r="E67" s="31">
        <v>42</v>
      </c>
      <c r="F67" s="31">
        <v>0</v>
      </c>
      <c r="G67" s="32" t="s">
        <v>18</v>
      </c>
      <c r="H67" s="69">
        <f>Modèle!BB46</f>
        <v>0</v>
      </c>
      <c r="I67" s="70">
        <f t="shared" si="1"/>
        <v>0</v>
      </c>
    </row>
    <row r="68" spans="1:9" s="4" customFormat="1" ht="13.5" customHeight="1" thickBot="1" x14ac:dyDescent="0.25">
      <c r="A68" s="17">
        <v>54</v>
      </c>
      <c r="B68" s="74" t="s">
        <v>116</v>
      </c>
      <c r="C68" s="30" t="s">
        <v>26</v>
      </c>
      <c r="D68" s="31">
        <v>4</v>
      </c>
      <c r="E68" s="31">
        <v>28</v>
      </c>
      <c r="F68" s="31">
        <v>0</v>
      </c>
      <c r="G68" s="32" t="s">
        <v>18</v>
      </c>
      <c r="H68" s="69">
        <f>Modèle!BC46</f>
        <v>0</v>
      </c>
      <c r="I68" s="70">
        <f t="shared" si="1"/>
        <v>0</v>
      </c>
    </row>
    <row r="69" spans="1:9" s="4" customFormat="1" ht="13.5" customHeight="1" thickBot="1" x14ac:dyDescent="0.25">
      <c r="A69" s="17">
        <v>55</v>
      </c>
      <c r="B69" s="74" t="s">
        <v>117</v>
      </c>
      <c r="C69" s="30" t="s">
        <v>26</v>
      </c>
      <c r="D69" s="31">
        <v>7</v>
      </c>
      <c r="E69" s="31">
        <v>16</v>
      </c>
      <c r="F69" s="31">
        <v>0</v>
      </c>
      <c r="G69" s="32" t="s">
        <v>18</v>
      </c>
      <c r="H69" s="69">
        <f>Modèle!BD46</f>
        <v>0</v>
      </c>
      <c r="I69" s="70">
        <f t="shared" si="1"/>
        <v>0</v>
      </c>
    </row>
    <row r="70" spans="1:9" s="4" customFormat="1" ht="13.5" customHeight="1" thickBot="1" x14ac:dyDescent="0.25">
      <c r="A70" s="17">
        <v>56</v>
      </c>
      <c r="B70" s="74" t="s">
        <v>118</v>
      </c>
      <c r="C70" s="30" t="s">
        <v>26</v>
      </c>
      <c r="D70" s="31">
        <v>8</v>
      </c>
      <c r="E70" s="31">
        <v>22</v>
      </c>
      <c r="F70" s="31">
        <v>0</v>
      </c>
      <c r="G70" s="32" t="s">
        <v>18</v>
      </c>
      <c r="H70" s="69">
        <f>Modèle!BE46</f>
        <v>1</v>
      </c>
      <c r="I70" s="70">
        <f t="shared" si="1"/>
        <v>22</v>
      </c>
    </row>
    <row r="71" spans="1:9" s="4" customFormat="1" ht="13.5" customHeight="1" thickBot="1" x14ac:dyDescent="0.25">
      <c r="A71" s="17">
        <v>57</v>
      </c>
      <c r="B71" s="74" t="s">
        <v>119</v>
      </c>
      <c r="C71" s="30" t="s">
        <v>26</v>
      </c>
      <c r="D71" s="31">
        <v>15</v>
      </c>
      <c r="E71" s="31">
        <v>29</v>
      </c>
      <c r="F71" s="31">
        <v>0</v>
      </c>
      <c r="G71" s="32" t="s">
        <v>18</v>
      </c>
      <c r="H71" s="69">
        <f>Modèle!BF46</f>
        <v>0</v>
      </c>
      <c r="I71" s="70">
        <f t="shared" si="1"/>
        <v>0</v>
      </c>
    </row>
    <row r="72" spans="1:9" s="4" customFormat="1" ht="13.5" customHeight="1" thickBot="1" x14ac:dyDescent="0.25">
      <c r="A72" s="17">
        <v>58</v>
      </c>
      <c r="B72" s="74" t="s">
        <v>120</v>
      </c>
      <c r="C72" s="30" t="s">
        <v>27</v>
      </c>
      <c r="D72" s="31">
        <v>1</v>
      </c>
      <c r="E72" s="31">
        <v>76</v>
      </c>
      <c r="F72" s="31">
        <v>0</v>
      </c>
      <c r="G72" s="32" t="s">
        <v>18</v>
      </c>
      <c r="H72" s="69">
        <f>Modèle!BG46</f>
        <v>0</v>
      </c>
      <c r="I72" s="70">
        <f t="shared" si="1"/>
        <v>0</v>
      </c>
    </row>
    <row r="73" spans="1:9" s="4" customFormat="1" ht="13.5" customHeight="1" thickBot="1" x14ac:dyDescent="0.25">
      <c r="A73" s="17">
        <v>59</v>
      </c>
      <c r="B73" s="74" t="s">
        <v>121</v>
      </c>
      <c r="C73" s="30" t="s">
        <v>27</v>
      </c>
      <c r="D73" s="31">
        <v>9</v>
      </c>
      <c r="E73" s="31">
        <v>80</v>
      </c>
      <c r="F73" s="31">
        <v>0</v>
      </c>
      <c r="G73" s="32" t="s">
        <v>18</v>
      </c>
      <c r="H73" s="69">
        <f>Modèle!BH46</f>
        <v>1</v>
      </c>
      <c r="I73" s="70">
        <f t="shared" si="1"/>
        <v>80</v>
      </c>
    </row>
    <row r="74" spans="1:9" s="4" customFormat="1" ht="13.5" customHeight="1" thickBot="1" x14ac:dyDescent="0.25">
      <c r="A74" s="17">
        <v>60</v>
      </c>
      <c r="B74" s="74" t="s">
        <v>122</v>
      </c>
      <c r="C74" s="30" t="s">
        <v>27</v>
      </c>
      <c r="D74" s="31">
        <v>11</v>
      </c>
      <c r="E74" s="31">
        <v>14</v>
      </c>
      <c r="F74" s="31">
        <v>0</v>
      </c>
      <c r="G74" s="32" t="s">
        <v>18</v>
      </c>
      <c r="H74" s="69">
        <f>Modèle!BI46</f>
        <v>0</v>
      </c>
      <c r="I74" s="70">
        <f t="shared" si="1"/>
        <v>0</v>
      </c>
    </row>
    <row r="75" spans="1:9" s="4" customFormat="1" ht="13.5" customHeight="1" thickBot="1" x14ac:dyDescent="0.25">
      <c r="A75" s="17">
        <v>61</v>
      </c>
      <c r="B75" s="74" t="s">
        <v>123</v>
      </c>
      <c r="C75" s="30" t="s">
        <v>27</v>
      </c>
      <c r="D75" s="31">
        <v>14</v>
      </c>
      <c r="E75" s="31">
        <v>22</v>
      </c>
      <c r="F75" s="31">
        <v>0</v>
      </c>
      <c r="G75" s="32" t="s">
        <v>18</v>
      </c>
      <c r="H75" s="69">
        <f>Modèle!BJ46</f>
        <v>0</v>
      </c>
      <c r="I75" s="70">
        <f t="shared" si="1"/>
        <v>0</v>
      </c>
    </row>
    <row r="76" spans="1:9" s="4" customFormat="1" ht="13.5" customHeight="1" thickBot="1" x14ac:dyDescent="0.25">
      <c r="A76" s="17">
        <v>62</v>
      </c>
      <c r="B76" s="74" t="s">
        <v>124</v>
      </c>
      <c r="C76" s="30" t="s">
        <v>28</v>
      </c>
      <c r="D76" s="31">
        <v>3</v>
      </c>
      <c r="E76" s="31">
        <v>125</v>
      </c>
      <c r="F76" s="31">
        <v>0</v>
      </c>
      <c r="G76" s="32" t="s">
        <v>18</v>
      </c>
      <c r="H76" s="69">
        <f>Modèle!BK46</f>
        <v>0</v>
      </c>
      <c r="I76" s="70">
        <f t="shared" si="1"/>
        <v>0</v>
      </c>
    </row>
    <row r="77" spans="1:9" s="4" customFormat="1" ht="13.5" customHeight="1" thickBot="1" x14ac:dyDescent="0.25">
      <c r="A77" s="17">
        <v>63</v>
      </c>
      <c r="B77" s="74" t="s">
        <v>125</v>
      </c>
      <c r="C77" s="30" t="s">
        <v>28</v>
      </c>
      <c r="D77" s="31">
        <v>8</v>
      </c>
      <c r="E77" s="31">
        <v>160</v>
      </c>
      <c r="F77" s="31">
        <v>0</v>
      </c>
      <c r="G77" s="32" t="s">
        <v>18</v>
      </c>
      <c r="H77" s="69">
        <f>Modèle!BL46</f>
        <v>0</v>
      </c>
      <c r="I77" s="70">
        <f t="shared" si="1"/>
        <v>0</v>
      </c>
    </row>
    <row r="78" spans="1:9" s="4" customFormat="1" ht="13.5" customHeight="1" thickBot="1" x14ac:dyDescent="0.25">
      <c r="A78" s="17">
        <v>64</v>
      </c>
      <c r="B78" s="74" t="s">
        <v>126</v>
      </c>
      <c r="C78" s="30" t="s">
        <v>28</v>
      </c>
      <c r="D78" s="31">
        <v>11</v>
      </c>
      <c r="E78" s="31">
        <v>145</v>
      </c>
      <c r="F78" s="31">
        <v>0</v>
      </c>
      <c r="G78" s="32" t="s">
        <v>18</v>
      </c>
      <c r="H78" s="69">
        <f>Modèle!BM46</f>
        <v>0</v>
      </c>
      <c r="I78" s="70">
        <f t="shared" si="1"/>
        <v>0</v>
      </c>
    </row>
    <row r="79" spans="1:9" s="4" customFormat="1" ht="13.5" customHeight="1" thickBot="1" x14ac:dyDescent="0.25">
      <c r="A79" s="17">
        <v>65</v>
      </c>
      <c r="B79" s="74" t="s">
        <v>127</v>
      </c>
      <c r="C79" s="30" t="s">
        <v>28</v>
      </c>
      <c r="D79" s="31">
        <v>14</v>
      </c>
      <c r="E79" s="31">
        <v>160</v>
      </c>
      <c r="F79" s="31">
        <v>0</v>
      </c>
      <c r="G79" s="32" t="s">
        <v>18</v>
      </c>
      <c r="H79" s="69">
        <f>Modèle!BN46</f>
        <v>1</v>
      </c>
      <c r="I79" s="70">
        <f t="shared" ref="I79:I109" si="2">E79*H79</f>
        <v>160</v>
      </c>
    </row>
    <row r="80" spans="1:9" s="4" customFormat="1" ht="13.5" customHeight="1" thickBot="1" x14ac:dyDescent="0.25">
      <c r="A80" s="17">
        <v>66</v>
      </c>
      <c r="B80" s="74" t="s">
        <v>128</v>
      </c>
      <c r="C80" s="30" t="s">
        <v>29</v>
      </c>
      <c r="D80" s="31">
        <v>4</v>
      </c>
      <c r="E80" s="31">
        <v>36</v>
      </c>
      <c r="F80" s="31">
        <v>0</v>
      </c>
      <c r="G80" s="32" t="s">
        <v>18</v>
      </c>
      <c r="H80" s="69">
        <f>Modèle!BO46</f>
        <v>0</v>
      </c>
      <c r="I80" s="70">
        <f t="shared" si="2"/>
        <v>0</v>
      </c>
    </row>
    <row r="81" spans="1:9" s="4" customFormat="1" ht="13.5" customHeight="1" thickBot="1" x14ac:dyDescent="0.25">
      <c r="A81" s="17">
        <v>67</v>
      </c>
      <c r="B81" s="74" t="s">
        <v>129</v>
      </c>
      <c r="C81" s="30" t="s">
        <v>29</v>
      </c>
      <c r="D81" s="31">
        <v>7</v>
      </c>
      <c r="E81" s="31">
        <v>20</v>
      </c>
      <c r="F81" s="31">
        <v>0</v>
      </c>
      <c r="G81" s="32" t="s">
        <v>18</v>
      </c>
      <c r="H81" s="69">
        <f>Modèle!BP46</f>
        <v>1</v>
      </c>
      <c r="I81" s="70">
        <f t="shared" si="2"/>
        <v>20</v>
      </c>
    </row>
    <row r="82" spans="1:9" s="4" customFormat="1" ht="13.5" customHeight="1" thickBot="1" x14ac:dyDescent="0.25">
      <c r="A82" s="17">
        <v>68</v>
      </c>
      <c r="B82" s="74" t="s">
        <v>130</v>
      </c>
      <c r="C82" s="30" t="s">
        <v>29</v>
      </c>
      <c r="D82" s="31">
        <v>8</v>
      </c>
      <c r="E82" s="31">
        <v>42</v>
      </c>
      <c r="F82" s="31">
        <v>0</v>
      </c>
      <c r="G82" s="32" t="s">
        <v>18</v>
      </c>
      <c r="H82" s="69">
        <f>Modèle!BQ46</f>
        <v>0</v>
      </c>
      <c r="I82" s="70">
        <f t="shared" si="2"/>
        <v>0</v>
      </c>
    </row>
    <row r="83" spans="1:9" s="4" customFormat="1" ht="13.5" customHeight="1" thickBot="1" x14ac:dyDescent="0.25">
      <c r="A83" s="17">
        <v>69</v>
      </c>
      <c r="B83" s="74" t="s">
        <v>131</v>
      </c>
      <c r="C83" s="30" t="s">
        <v>29</v>
      </c>
      <c r="D83" s="31">
        <v>15</v>
      </c>
      <c r="E83" s="31">
        <v>50</v>
      </c>
      <c r="F83" s="31">
        <v>0</v>
      </c>
      <c r="G83" s="32" t="s">
        <v>18</v>
      </c>
      <c r="H83" s="69">
        <f>Modèle!BR46</f>
        <v>0</v>
      </c>
      <c r="I83" s="70">
        <f t="shared" si="2"/>
        <v>0</v>
      </c>
    </row>
    <row r="84" spans="1:9" s="4" customFormat="1" ht="13.5" customHeight="1" thickBot="1" x14ac:dyDescent="0.25">
      <c r="A84" s="17">
        <v>70</v>
      </c>
      <c r="B84" s="74" t="s">
        <v>132</v>
      </c>
      <c r="C84" s="30" t="s">
        <v>30</v>
      </c>
      <c r="D84" s="31">
        <v>4</v>
      </c>
      <c r="E84" s="31">
        <v>60</v>
      </c>
      <c r="F84" s="31">
        <v>0</v>
      </c>
      <c r="G84" s="32" t="s">
        <v>18</v>
      </c>
      <c r="H84" s="69">
        <f>Modèle!BS46</f>
        <v>0</v>
      </c>
      <c r="I84" s="70">
        <f t="shared" si="2"/>
        <v>0</v>
      </c>
    </row>
    <row r="85" spans="1:9" s="4" customFormat="1" ht="13.5" customHeight="1" thickBot="1" x14ac:dyDescent="0.25">
      <c r="A85" s="17">
        <v>71</v>
      </c>
      <c r="B85" s="74" t="s">
        <v>133</v>
      </c>
      <c r="C85" s="30" t="s">
        <v>30</v>
      </c>
      <c r="D85" s="31">
        <v>7</v>
      </c>
      <c r="E85" s="31">
        <v>6</v>
      </c>
      <c r="F85" s="31">
        <v>0</v>
      </c>
      <c r="G85" s="32" t="s">
        <v>18</v>
      </c>
      <c r="H85" s="69">
        <f>Modèle!BT46</f>
        <v>0</v>
      </c>
      <c r="I85" s="70">
        <f t="shared" si="2"/>
        <v>0</v>
      </c>
    </row>
    <row r="86" spans="1:9" s="4" customFormat="1" ht="13.5" customHeight="1" thickBot="1" x14ac:dyDescent="0.25">
      <c r="A86" s="17">
        <v>72</v>
      </c>
      <c r="B86" s="74" t="s">
        <v>134</v>
      </c>
      <c r="C86" s="30" t="s">
        <v>30</v>
      </c>
      <c r="D86" s="31">
        <v>10</v>
      </c>
      <c r="E86" s="31">
        <v>12</v>
      </c>
      <c r="F86" s="31">
        <v>0</v>
      </c>
      <c r="G86" s="32" t="s">
        <v>18</v>
      </c>
      <c r="H86" s="69">
        <f>Modèle!BU46</f>
        <v>0</v>
      </c>
      <c r="I86" s="70">
        <f t="shared" si="2"/>
        <v>0</v>
      </c>
    </row>
    <row r="87" spans="1:9" s="4" customFormat="1" ht="13.5" customHeight="1" thickBot="1" x14ac:dyDescent="0.25">
      <c r="A87" s="17">
        <v>73</v>
      </c>
      <c r="B87" s="74" t="s">
        <v>135</v>
      </c>
      <c r="C87" s="30" t="s">
        <v>30</v>
      </c>
      <c r="D87" s="31">
        <v>13</v>
      </c>
      <c r="E87" s="31">
        <v>20</v>
      </c>
      <c r="F87" s="31">
        <v>0</v>
      </c>
      <c r="G87" s="32" t="s">
        <v>18</v>
      </c>
      <c r="H87" s="69">
        <f>Modèle!BV46</f>
        <v>1</v>
      </c>
      <c r="I87" s="70">
        <f t="shared" si="2"/>
        <v>20</v>
      </c>
    </row>
    <row r="88" spans="1:9" s="4" customFormat="1" ht="13.5" customHeight="1" thickBot="1" x14ac:dyDescent="0.25">
      <c r="A88" s="17">
        <v>74</v>
      </c>
      <c r="B88" s="74" t="s">
        <v>136</v>
      </c>
      <c r="C88" s="30" t="s">
        <v>31</v>
      </c>
      <c r="D88" s="31">
        <v>2</v>
      </c>
      <c r="E88" s="31">
        <v>10</v>
      </c>
      <c r="F88" s="31">
        <v>0</v>
      </c>
      <c r="G88" s="32" t="s">
        <v>18</v>
      </c>
      <c r="H88" s="69">
        <f>Modèle!BW46</f>
        <v>0</v>
      </c>
      <c r="I88" s="70">
        <f t="shared" si="2"/>
        <v>0</v>
      </c>
    </row>
    <row r="89" spans="1:9" s="4" customFormat="1" ht="13.5" customHeight="1" thickBot="1" x14ac:dyDescent="0.25">
      <c r="A89" s="17">
        <v>75</v>
      </c>
      <c r="B89" s="74" t="s">
        <v>137</v>
      </c>
      <c r="C89" s="30" t="s">
        <v>31</v>
      </c>
      <c r="D89" s="31">
        <v>5</v>
      </c>
      <c r="E89" s="31">
        <v>28</v>
      </c>
      <c r="F89" s="31">
        <v>0</v>
      </c>
      <c r="G89" s="32" t="s">
        <v>18</v>
      </c>
      <c r="H89" s="69">
        <f>Modèle!BX46</f>
        <v>0</v>
      </c>
      <c r="I89" s="70">
        <f t="shared" si="2"/>
        <v>0</v>
      </c>
    </row>
    <row r="90" spans="1:9" s="4" customFormat="1" ht="13.5" customHeight="1" thickBot="1" x14ac:dyDescent="0.25">
      <c r="A90" s="17">
        <v>76</v>
      </c>
      <c r="B90" s="74" t="s">
        <v>138</v>
      </c>
      <c r="C90" s="30" t="s">
        <v>31</v>
      </c>
      <c r="D90" s="31">
        <v>6</v>
      </c>
      <c r="E90" s="31">
        <v>15</v>
      </c>
      <c r="F90" s="31">
        <v>0</v>
      </c>
      <c r="G90" s="32" t="s">
        <v>18</v>
      </c>
      <c r="H90" s="69">
        <f>Modèle!BY46</f>
        <v>1</v>
      </c>
      <c r="I90" s="70">
        <f t="shared" si="2"/>
        <v>15</v>
      </c>
    </row>
    <row r="91" spans="1:9" s="4" customFormat="1" ht="13.5" customHeight="1" thickBot="1" x14ac:dyDescent="0.25">
      <c r="A91" s="17">
        <v>77</v>
      </c>
      <c r="B91" s="74" t="s">
        <v>139</v>
      </c>
      <c r="C91" s="30" t="s">
        <v>31</v>
      </c>
      <c r="D91" s="31">
        <v>14</v>
      </c>
      <c r="E91" s="31">
        <v>32</v>
      </c>
      <c r="F91" s="31">
        <v>0</v>
      </c>
      <c r="G91" s="32" t="s">
        <v>18</v>
      </c>
      <c r="H91" s="69">
        <f>Modèle!BZ46</f>
        <v>0</v>
      </c>
      <c r="I91" s="70">
        <f t="shared" si="2"/>
        <v>0</v>
      </c>
    </row>
    <row r="92" spans="1:9" s="4" customFormat="1" ht="13.5" customHeight="1" thickBot="1" x14ac:dyDescent="0.25">
      <c r="A92" s="17">
        <v>78</v>
      </c>
      <c r="B92" s="74" t="s">
        <v>140</v>
      </c>
      <c r="C92" s="30" t="s">
        <v>32</v>
      </c>
      <c r="D92" s="31">
        <v>4</v>
      </c>
      <c r="E92" s="31">
        <v>12</v>
      </c>
      <c r="F92" s="31">
        <v>0</v>
      </c>
      <c r="G92" s="32" t="s">
        <v>18</v>
      </c>
      <c r="H92" s="69">
        <f>Modèle!CA46</f>
        <v>1</v>
      </c>
      <c r="I92" s="70">
        <f t="shared" si="2"/>
        <v>12</v>
      </c>
    </row>
    <row r="93" spans="1:9" s="4" customFormat="1" ht="13.5" customHeight="1" thickBot="1" x14ac:dyDescent="0.25">
      <c r="A93" s="17">
        <v>79</v>
      </c>
      <c r="B93" s="74" t="s">
        <v>141</v>
      </c>
      <c r="C93" s="30" t="s">
        <v>32</v>
      </c>
      <c r="D93" s="31">
        <v>7</v>
      </c>
      <c r="E93" s="31">
        <v>14</v>
      </c>
      <c r="F93" s="31">
        <v>0</v>
      </c>
      <c r="G93" s="32" t="s">
        <v>18</v>
      </c>
      <c r="H93" s="69">
        <f>Modèle!CB46</f>
        <v>0</v>
      </c>
      <c r="I93" s="70">
        <f t="shared" si="2"/>
        <v>0</v>
      </c>
    </row>
    <row r="94" spans="1:9" s="4" customFormat="1" ht="13.5" customHeight="1" thickBot="1" x14ac:dyDescent="0.25">
      <c r="A94" s="17">
        <v>80</v>
      </c>
      <c r="B94" s="74" t="s">
        <v>142</v>
      </c>
      <c r="C94" s="30" t="s">
        <v>32</v>
      </c>
      <c r="D94" s="31">
        <v>8</v>
      </c>
      <c r="E94" s="31">
        <v>26</v>
      </c>
      <c r="F94" s="31">
        <v>0</v>
      </c>
      <c r="G94" s="32" t="s">
        <v>18</v>
      </c>
      <c r="H94" s="69">
        <f>Modèle!CC46</f>
        <v>0</v>
      </c>
      <c r="I94" s="70">
        <f t="shared" si="2"/>
        <v>0</v>
      </c>
    </row>
    <row r="95" spans="1:9" s="4" customFormat="1" ht="13.5" customHeight="1" thickBot="1" x14ac:dyDescent="0.25">
      <c r="A95" s="17">
        <v>81</v>
      </c>
      <c r="B95" s="74" t="s">
        <v>143</v>
      </c>
      <c r="C95" s="30">
        <v>1</v>
      </c>
      <c r="D95" s="31" t="s">
        <v>18</v>
      </c>
      <c r="E95" s="31">
        <v>-321</v>
      </c>
      <c r="F95" s="31">
        <v>0</v>
      </c>
      <c r="G95" s="32">
        <v>1</v>
      </c>
      <c r="H95" s="69">
        <f>Modèle!CD46</f>
        <v>1</v>
      </c>
      <c r="I95" s="70">
        <f t="shared" si="2"/>
        <v>-321</v>
      </c>
    </row>
    <row r="96" spans="1:9" s="4" customFormat="1" ht="13.5" customHeight="1" thickBot="1" x14ac:dyDescent="0.25">
      <c r="A96" s="17">
        <v>82</v>
      </c>
      <c r="B96" s="74" t="s">
        <v>144</v>
      </c>
      <c r="C96" s="30">
        <v>2</v>
      </c>
      <c r="D96" s="31" t="s">
        <v>18</v>
      </c>
      <c r="E96" s="31">
        <v>-273</v>
      </c>
      <c r="F96" s="31">
        <v>0</v>
      </c>
      <c r="G96" s="32">
        <v>1</v>
      </c>
      <c r="H96" s="69">
        <f>Modèle!CE46</f>
        <v>1</v>
      </c>
      <c r="I96" s="70">
        <f t="shared" si="2"/>
        <v>-273</v>
      </c>
    </row>
    <row r="97" spans="1:9" s="4" customFormat="1" ht="13.5" customHeight="1" thickBot="1" x14ac:dyDescent="0.25">
      <c r="A97" s="17">
        <v>83</v>
      </c>
      <c r="B97" s="74" t="s">
        <v>145</v>
      </c>
      <c r="C97" s="30">
        <v>3</v>
      </c>
      <c r="D97" s="31" t="s">
        <v>18</v>
      </c>
      <c r="E97" s="31">
        <v>-150</v>
      </c>
      <c r="F97" s="31">
        <v>0</v>
      </c>
      <c r="G97" s="32">
        <v>1</v>
      </c>
      <c r="H97" s="69">
        <f>Modèle!CF46</f>
        <v>0</v>
      </c>
      <c r="I97" s="70">
        <f t="shared" si="2"/>
        <v>0</v>
      </c>
    </row>
    <row r="98" spans="1:9" s="4" customFormat="1" ht="13.5" customHeight="1" thickBot="1" x14ac:dyDescent="0.25">
      <c r="A98" s="17">
        <v>84</v>
      </c>
      <c r="B98" s="74" t="s">
        <v>146</v>
      </c>
      <c r="C98" s="30">
        <v>4</v>
      </c>
      <c r="D98" s="31" t="s">
        <v>18</v>
      </c>
      <c r="E98" s="31">
        <v>-126</v>
      </c>
      <c r="F98" s="31">
        <v>0</v>
      </c>
      <c r="G98" s="32">
        <v>1</v>
      </c>
      <c r="H98" s="69">
        <f>Modèle!CG46</f>
        <v>1</v>
      </c>
      <c r="I98" s="70">
        <f t="shared" si="2"/>
        <v>-126</v>
      </c>
    </row>
    <row r="99" spans="1:9" s="4" customFormat="1" ht="13.5" customHeight="1" thickBot="1" x14ac:dyDescent="0.25">
      <c r="A99" s="17">
        <v>85</v>
      </c>
      <c r="B99" s="74" t="s">
        <v>147</v>
      </c>
      <c r="C99" s="30">
        <v>5</v>
      </c>
      <c r="D99" s="31" t="s">
        <v>18</v>
      </c>
      <c r="E99" s="31">
        <v>-192</v>
      </c>
      <c r="F99" s="31">
        <v>0</v>
      </c>
      <c r="G99" s="32">
        <v>1</v>
      </c>
      <c r="H99" s="69">
        <f>Modèle!CH46</f>
        <v>1</v>
      </c>
      <c r="I99" s="70">
        <f t="shared" si="2"/>
        <v>-192</v>
      </c>
    </row>
    <row r="100" spans="1:9" s="4" customFormat="1" ht="13.5" customHeight="1" thickBot="1" x14ac:dyDescent="0.25">
      <c r="A100" s="17">
        <v>86</v>
      </c>
      <c r="B100" s="74" t="s">
        <v>148</v>
      </c>
      <c r="C100" s="30">
        <v>6</v>
      </c>
      <c r="D100" s="31" t="s">
        <v>18</v>
      </c>
      <c r="E100" s="31">
        <v>-225</v>
      </c>
      <c r="F100" s="31">
        <v>0</v>
      </c>
      <c r="G100" s="32">
        <v>1</v>
      </c>
      <c r="H100" s="69">
        <f>Modèle!CI46</f>
        <v>1</v>
      </c>
      <c r="I100" s="70">
        <f t="shared" si="2"/>
        <v>-225</v>
      </c>
    </row>
    <row r="101" spans="1:9" s="4" customFormat="1" ht="13.5" customHeight="1" thickBot="1" x14ac:dyDescent="0.25">
      <c r="A101" s="17">
        <v>87</v>
      </c>
      <c r="B101" s="74" t="s">
        <v>149</v>
      </c>
      <c r="C101" s="30">
        <v>7</v>
      </c>
      <c r="D101" s="31" t="s">
        <v>18</v>
      </c>
      <c r="E101" s="31">
        <v>-141</v>
      </c>
      <c r="F101" s="31">
        <v>0</v>
      </c>
      <c r="G101" s="32">
        <v>1</v>
      </c>
      <c r="H101" s="69">
        <f>Modèle!CJ46</f>
        <v>1</v>
      </c>
      <c r="I101" s="70">
        <f t="shared" si="2"/>
        <v>-141</v>
      </c>
    </row>
    <row r="102" spans="1:9" s="4" customFormat="1" ht="13.5" customHeight="1" thickBot="1" x14ac:dyDescent="0.25">
      <c r="A102" s="17">
        <v>88</v>
      </c>
      <c r="B102" s="74" t="s">
        <v>150</v>
      </c>
      <c r="C102" s="30">
        <v>8</v>
      </c>
      <c r="D102" s="31" t="s">
        <v>18</v>
      </c>
      <c r="E102" s="31">
        <v>-243</v>
      </c>
      <c r="F102" s="31">
        <v>0</v>
      </c>
      <c r="G102" s="32">
        <v>1</v>
      </c>
      <c r="H102" s="69">
        <f>Modèle!CK46</f>
        <v>1</v>
      </c>
      <c r="I102" s="70">
        <f t="shared" si="2"/>
        <v>-243</v>
      </c>
    </row>
    <row r="103" spans="1:9" s="4" customFormat="1" ht="13.5" customHeight="1" thickBot="1" x14ac:dyDescent="0.25">
      <c r="A103" s="17">
        <v>89</v>
      </c>
      <c r="B103" s="74" t="s">
        <v>151</v>
      </c>
      <c r="C103" s="30">
        <v>9</v>
      </c>
      <c r="D103" s="31" t="s">
        <v>18</v>
      </c>
      <c r="E103" s="31">
        <v>-300</v>
      </c>
      <c r="F103" s="31">
        <v>0</v>
      </c>
      <c r="G103" s="32">
        <v>1</v>
      </c>
      <c r="H103" s="69">
        <f>Modèle!CL46</f>
        <v>1</v>
      </c>
      <c r="I103" s="70">
        <f t="shared" si="2"/>
        <v>-300</v>
      </c>
    </row>
    <row r="104" spans="1:9" s="4" customFormat="1" ht="13.5" customHeight="1" thickBot="1" x14ac:dyDescent="0.25">
      <c r="A104" s="17">
        <v>90</v>
      </c>
      <c r="B104" s="74" t="s">
        <v>152</v>
      </c>
      <c r="C104" s="30">
        <v>10</v>
      </c>
      <c r="D104" s="31" t="s">
        <v>18</v>
      </c>
      <c r="E104" s="31">
        <v>-234</v>
      </c>
      <c r="F104" s="31">
        <v>0</v>
      </c>
      <c r="G104" s="32">
        <v>1</v>
      </c>
      <c r="H104" s="69">
        <f>Modèle!CM46</f>
        <v>0</v>
      </c>
      <c r="I104" s="70">
        <f t="shared" si="2"/>
        <v>0</v>
      </c>
    </row>
    <row r="105" spans="1:9" s="4" customFormat="1" ht="13.5" customHeight="1" thickBot="1" x14ac:dyDescent="0.25">
      <c r="A105" s="17">
        <v>91</v>
      </c>
      <c r="B105" s="74" t="s">
        <v>153</v>
      </c>
      <c r="C105" s="30">
        <v>11</v>
      </c>
      <c r="D105" s="31" t="s">
        <v>18</v>
      </c>
      <c r="E105" s="31">
        <v>-210</v>
      </c>
      <c r="F105" s="31">
        <v>0</v>
      </c>
      <c r="G105" s="32">
        <v>1</v>
      </c>
      <c r="H105" s="69">
        <f>Modèle!CN46</f>
        <v>1</v>
      </c>
      <c r="I105" s="70">
        <f t="shared" si="2"/>
        <v>-210</v>
      </c>
    </row>
    <row r="106" spans="1:9" s="4" customFormat="1" ht="13.5" customHeight="1" thickBot="1" x14ac:dyDescent="0.25">
      <c r="A106" s="17">
        <v>92</v>
      </c>
      <c r="B106" s="74" t="s">
        <v>154</v>
      </c>
      <c r="C106" s="30">
        <v>12</v>
      </c>
      <c r="D106" s="31" t="s">
        <v>18</v>
      </c>
      <c r="E106" s="31">
        <v>-180</v>
      </c>
      <c r="F106" s="31">
        <v>0</v>
      </c>
      <c r="G106" s="32">
        <v>1</v>
      </c>
      <c r="H106" s="69">
        <f>Modèle!CO46</f>
        <v>1</v>
      </c>
      <c r="I106" s="70">
        <f t="shared" si="2"/>
        <v>-180</v>
      </c>
    </row>
    <row r="107" spans="1:9" s="4" customFormat="1" ht="13.5" customHeight="1" thickBot="1" x14ac:dyDescent="0.25">
      <c r="A107" s="17">
        <v>93</v>
      </c>
      <c r="B107" s="74" t="s">
        <v>155</v>
      </c>
      <c r="C107" s="30">
        <v>13</v>
      </c>
      <c r="D107" s="31" t="s">
        <v>18</v>
      </c>
      <c r="E107" s="31">
        <v>-405</v>
      </c>
      <c r="F107" s="31">
        <v>0</v>
      </c>
      <c r="G107" s="32">
        <v>1</v>
      </c>
      <c r="H107" s="69">
        <f>Modèle!CP46</f>
        <v>1</v>
      </c>
      <c r="I107" s="70">
        <f t="shared" si="2"/>
        <v>-405</v>
      </c>
    </row>
    <row r="108" spans="1:9" s="4" customFormat="1" ht="13.5" customHeight="1" thickBot="1" x14ac:dyDescent="0.25">
      <c r="A108" s="26">
        <v>94</v>
      </c>
      <c r="B108" s="74" t="s">
        <v>156</v>
      </c>
      <c r="C108" s="30">
        <v>14</v>
      </c>
      <c r="D108" s="31" t="s">
        <v>18</v>
      </c>
      <c r="E108" s="31">
        <v>-210</v>
      </c>
      <c r="F108" s="31">
        <v>0</v>
      </c>
      <c r="G108" s="32">
        <v>1</v>
      </c>
      <c r="H108" s="69">
        <f>Modèle!CQ46</f>
        <v>1</v>
      </c>
      <c r="I108" s="70">
        <f t="shared" si="2"/>
        <v>-210</v>
      </c>
    </row>
    <row r="109" spans="1:9" s="4" customFormat="1" ht="13.5" customHeight="1" thickBot="1" x14ac:dyDescent="0.25">
      <c r="A109" s="18">
        <v>95</v>
      </c>
      <c r="B109" s="75" t="s">
        <v>157</v>
      </c>
      <c r="C109" s="76">
        <v>15</v>
      </c>
      <c r="D109" s="77" t="s">
        <v>18</v>
      </c>
      <c r="E109" s="77">
        <v>-330</v>
      </c>
      <c r="F109" s="77">
        <v>0</v>
      </c>
      <c r="G109" s="78">
        <v>1</v>
      </c>
      <c r="H109" s="71">
        <f>Modèle!CR46</f>
        <v>1</v>
      </c>
      <c r="I109" s="72">
        <f t="shared" si="2"/>
        <v>-330</v>
      </c>
    </row>
    <row r="110" spans="1:9" s="4" customFormat="1" ht="13.5" customHeight="1" thickTop="1" thickBot="1" x14ac:dyDescent="0.25">
      <c r="H110" s="23" t="s">
        <v>17</v>
      </c>
      <c r="I110" s="73">
        <f>SUM(I15:I109)</f>
        <v>-2468</v>
      </c>
    </row>
    <row r="111" spans="1:9" s="4" customFormat="1" ht="13.5" customHeight="1" thickTop="1" x14ac:dyDescent="0.2"/>
    <row r="112" spans="1:9" s="4" customFormat="1" ht="13.5" customHeight="1" x14ac:dyDescent="0.2"/>
    <row r="113" s="4" customFormat="1" ht="13.5" customHeight="1" x14ac:dyDescent="0.2"/>
    <row r="114" s="4" customFormat="1" ht="13.5" customHeight="1" x14ac:dyDescent="0.2"/>
    <row r="115" s="4" customFormat="1" ht="13.5" customHeight="1" x14ac:dyDescent="0.2"/>
    <row r="116" s="4" customFormat="1" ht="13.5" customHeight="1" x14ac:dyDescent="0.2"/>
    <row r="117" s="4" customFormat="1" ht="13.5" customHeight="1" x14ac:dyDescent="0.2"/>
    <row r="118" s="4" customFormat="1" ht="13.5" customHeight="1" x14ac:dyDescent="0.2"/>
    <row r="119" s="4" customFormat="1" ht="13.5" customHeight="1" x14ac:dyDescent="0.2"/>
    <row r="120" s="4" customFormat="1" ht="13.5" customHeight="1" x14ac:dyDescent="0.2"/>
    <row r="121" s="4" customFormat="1" ht="13.5" customHeight="1" x14ac:dyDescent="0.2"/>
    <row r="122" s="4" customFormat="1" ht="13.5" customHeight="1" x14ac:dyDescent="0.2"/>
    <row r="123" s="4" customFormat="1" ht="13.5" customHeight="1" x14ac:dyDescent="0.2"/>
    <row r="124" s="4" customFormat="1" ht="13.5" customHeight="1" x14ac:dyDescent="0.2"/>
    <row r="125" s="4" customFormat="1" ht="13.5" customHeight="1" x14ac:dyDescent="0.2"/>
    <row r="126" s="4" customFormat="1" ht="13.5" customHeight="1" x14ac:dyDescent="0.2"/>
    <row r="127" s="4" customFormat="1" ht="13.5" customHeight="1" x14ac:dyDescent="0.2"/>
    <row r="128" s="4" customFormat="1" ht="13.5" customHeight="1" x14ac:dyDescent="0.2"/>
    <row r="129" s="4" customFormat="1" ht="13.5" customHeight="1" x14ac:dyDescent="0.2"/>
    <row r="130" s="4" customFormat="1" ht="13.5" customHeight="1" x14ac:dyDescent="0.2"/>
    <row r="131" s="4" customFormat="1" ht="13.5" customHeight="1" x14ac:dyDescent="0.2"/>
    <row r="132" s="4" customFormat="1" ht="13.5" customHeight="1" x14ac:dyDescent="0.2"/>
    <row r="133" s="4" customFormat="1" ht="13.5" customHeight="1" x14ac:dyDescent="0.2"/>
    <row r="134" s="4" customFormat="1" ht="13.5" customHeight="1" x14ac:dyDescent="0.2"/>
    <row r="135" s="4" customFormat="1" ht="13.5" customHeight="1" x14ac:dyDescent="0.2"/>
    <row r="136" s="4" customFormat="1" ht="13.5" customHeight="1" x14ac:dyDescent="0.2"/>
    <row r="137" s="4" customFormat="1" ht="13.5" customHeight="1" x14ac:dyDescent="0.2"/>
    <row r="138" s="4" customFormat="1" ht="13.5" customHeight="1" x14ac:dyDescent="0.2"/>
    <row r="139" s="4" customFormat="1" ht="13.5" customHeight="1" x14ac:dyDescent="0.2"/>
    <row r="140" s="4" customFormat="1" ht="13.5" customHeight="1" x14ac:dyDescent="0.2"/>
    <row r="141" s="4" customFormat="1" ht="13.5" customHeight="1" x14ac:dyDescent="0.2"/>
    <row r="142" s="4" customFormat="1" ht="13.5" customHeight="1" x14ac:dyDescent="0.2"/>
    <row r="143" s="4" customFormat="1" ht="13.5" customHeight="1" x14ac:dyDescent="0.2"/>
    <row r="144" s="4" customFormat="1" ht="13.5" customHeight="1" x14ac:dyDescent="0.2"/>
    <row r="145" s="4" customFormat="1" ht="13.5" customHeight="1" x14ac:dyDescent="0.2"/>
    <row r="146" s="4" customFormat="1" ht="13.5" customHeight="1" x14ac:dyDescent="0.2"/>
    <row r="147" s="4" customFormat="1" ht="13.5" customHeight="1" x14ac:dyDescent="0.2"/>
    <row r="148" s="4" customFormat="1" ht="13.5" customHeight="1" x14ac:dyDescent="0.2"/>
    <row r="149" s="4" customFormat="1" ht="13.5" customHeight="1" x14ac:dyDescent="0.2"/>
    <row r="150" s="4" customFormat="1" ht="13.5" customHeight="1" x14ac:dyDescent="0.2"/>
    <row r="151" s="4" customFormat="1" ht="13.5" customHeight="1" x14ac:dyDescent="0.2"/>
    <row r="152" s="4" customFormat="1" ht="13.5" customHeight="1" x14ac:dyDescent="0.2"/>
    <row r="153" s="4" customFormat="1" ht="13.5" customHeight="1" x14ac:dyDescent="0.2"/>
    <row r="154" s="4" customFormat="1" ht="13.5" customHeight="1" x14ac:dyDescent="0.2"/>
    <row r="155" s="4" customFormat="1" ht="13.5" customHeight="1" x14ac:dyDescent="0.2"/>
    <row r="156" s="4" customFormat="1" ht="13.5" customHeight="1" x14ac:dyDescent="0.2"/>
    <row r="157" s="4" customFormat="1" ht="13.5" customHeight="1" x14ac:dyDescent="0.2"/>
    <row r="158" s="4" customFormat="1" ht="13.5" customHeight="1" x14ac:dyDescent="0.2"/>
    <row r="159" s="4" customFormat="1" ht="13.5" customHeight="1" x14ac:dyDescent="0.2"/>
    <row r="160" s="4" customFormat="1" ht="13.5" customHeight="1" x14ac:dyDescent="0.2"/>
    <row r="161" s="4" customFormat="1" ht="13.5" customHeight="1" x14ac:dyDescent="0.2"/>
    <row r="162" s="4" customFormat="1" ht="13.5" customHeight="1" x14ac:dyDescent="0.2"/>
    <row r="163" s="4" customFormat="1" ht="13.5" customHeight="1" x14ac:dyDescent="0.2"/>
    <row r="164" s="4" customFormat="1" ht="13.5" customHeight="1" x14ac:dyDescent="0.2"/>
    <row r="165" s="4" customFormat="1" ht="13.5" customHeight="1" x14ac:dyDescent="0.2"/>
    <row r="166" s="4" customFormat="1" ht="13.5" customHeight="1" x14ac:dyDescent="0.2"/>
    <row r="167" s="4" customFormat="1" ht="13.5" customHeight="1" x14ac:dyDescent="0.2"/>
    <row r="168" s="4" customFormat="1" ht="13.5" customHeight="1" x14ac:dyDescent="0.2"/>
    <row r="169" s="4" customFormat="1" ht="13.5" customHeight="1" x14ac:dyDescent="0.2"/>
    <row r="170" s="4" customFormat="1" ht="13.5" customHeight="1" x14ac:dyDescent="0.2"/>
    <row r="171" s="4" customFormat="1" ht="13.5" customHeight="1" x14ac:dyDescent="0.2"/>
    <row r="172" s="4" customFormat="1" ht="13.5" customHeight="1" x14ac:dyDescent="0.2"/>
    <row r="173" s="4" customFormat="1" ht="13.5" customHeight="1" x14ac:dyDescent="0.2"/>
    <row r="174" s="4" customFormat="1" ht="13.5" customHeight="1" x14ac:dyDescent="0.2"/>
    <row r="175" s="4" customFormat="1" ht="13.5" customHeight="1" x14ac:dyDescent="0.2"/>
    <row r="176" s="4" customFormat="1" ht="13.5" customHeight="1" x14ac:dyDescent="0.2"/>
    <row r="177" s="4" customFormat="1" ht="13.5" customHeight="1" x14ac:dyDescent="0.2"/>
    <row r="178" s="4" customFormat="1" ht="13.5" customHeight="1" x14ac:dyDescent="0.2"/>
    <row r="179" s="4" customFormat="1" ht="13.5" customHeight="1" x14ac:dyDescent="0.2"/>
    <row r="180" s="4" customFormat="1" ht="13.5" customHeight="1" x14ac:dyDescent="0.2"/>
    <row r="181" s="4" customFormat="1" ht="13.5" customHeight="1" x14ac:dyDescent="0.2"/>
    <row r="182" s="4" customFormat="1" ht="13.5" customHeight="1" x14ac:dyDescent="0.2"/>
    <row r="183" s="4" customFormat="1" ht="13.5" customHeight="1" x14ac:dyDescent="0.2"/>
    <row r="184" s="4" customFormat="1" ht="13.5" customHeight="1" x14ac:dyDescent="0.2"/>
    <row r="185" s="4" customFormat="1" ht="13.5" customHeight="1" x14ac:dyDescent="0.2"/>
    <row r="186" s="4" customFormat="1" ht="13.5" customHeight="1" x14ac:dyDescent="0.2"/>
    <row r="187" s="4" customFormat="1" ht="13.5" customHeight="1" x14ac:dyDescent="0.2"/>
    <row r="188" s="4" customFormat="1" ht="13.5" customHeight="1" x14ac:dyDescent="0.2"/>
    <row r="189" s="4" customFormat="1" ht="13.5" customHeight="1" x14ac:dyDescent="0.2"/>
    <row r="190" s="4" customFormat="1" ht="13.5" customHeight="1" x14ac:dyDescent="0.2"/>
    <row r="191" s="4" customFormat="1" ht="13.5" customHeight="1" x14ac:dyDescent="0.2"/>
    <row r="192" s="4" customFormat="1" ht="13.5" customHeight="1" x14ac:dyDescent="0.2"/>
    <row r="193" s="4" customFormat="1" ht="13.5" customHeight="1" x14ac:dyDescent="0.2"/>
    <row r="194" s="4" customFormat="1" ht="13.5" customHeight="1" x14ac:dyDescent="0.2"/>
    <row r="195" s="4" customFormat="1" ht="13.5" customHeight="1" x14ac:dyDescent="0.2"/>
    <row r="196" s="4" customFormat="1" ht="13.5" customHeight="1" x14ac:dyDescent="0.2"/>
    <row r="197" s="4" customFormat="1" ht="13.5" customHeight="1" x14ac:dyDescent="0.2"/>
    <row r="198" s="4" customFormat="1" ht="13.5" customHeight="1" x14ac:dyDescent="0.2"/>
    <row r="199" s="4" customFormat="1" ht="13.5" customHeight="1" x14ac:dyDescent="0.2"/>
    <row r="200" s="4" customFormat="1" ht="13.5" customHeight="1" x14ac:dyDescent="0.2"/>
    <row r="201" s="4" customFormat="1" ht="13.5" customHeight="1" x14ac:dyDescent="0.2"/>
    <row r="202" s="4" customFormat="1" ht="13.5" customHeight="1" x14ac:dyDescent="0.2"/>
    <row r="203" s="4" customFormat="1" ht="13.5" customHeight="1" x14ac:dyDescent="0.2"/>
    <row r="204" s="4" customFormat="1" ht="13.5" customHeight="1" x14ac:dyDescent="0.2"/>
    <row r="205" s="4" customFormat="1" ht="13.5" customHeight="1" x14ac:dyDescent="0.2"/>
    <row r="206" s="4" customFormat="1" ht="13.5" customHeight="1" x14ac:dyDescent="0.2"/>
    <row r="207" s="4" customFormat="1" ht="13.5" customHeight="1" x14ac:dyDescent="0.2"/>
    <row r="208" s="4" customFormat="1" ht="13.5" customHeight="1" x14ac:dyDescent="0.2"/>
    <row r="209" s="4" customFormat="1" ht="13.5" customHeight="1" x14ac:dyDescent="0.2"/>
    <row r="210" s="4" customFormat="1" ht="13.5" customHeight="1" x14ac:dyDescent="0.2"/>
    <row r="211" s="4" customFormat="1" ht="13.5" customHeight="1" x14ac:dyDescent="0.2"/>
    <row r="212" s="4" customFormat="1" ht="13.5" customHeight="1" x14ac:dyDescent="0.2"/>
    <row r="213" s="4" customFormat="1" ht="13.5" customHeight="1" x14ac:dyDescent="0.2"/>
    <row r="214" s="4" customFormat="1" ht="13.5" customHeight="1" x14ac:dyDescent="0.2"/>
    <row r="215" s="4" customFormat="1" ht="13.5" customHeight="1" x14ac:dyDescent="0.2"/>
    <row r="216" s="4" customFormat="1" ht="13.5" customHeight="1" x14ac:dyDescent="0.2"/>
    <row r="217" s="4" customFormat="1" ht="13.5" customHeight="1" x14ac:dyDescent="0.2"/>
    <row r="218" s="4" customFormat="1" ht="13.5" customHeight="1" x14ac:dyDescent="0.2"/>
    <row r="219" s="4" customFormat="1" ht="13.5" customHeight="1" x14ac:dyDescent="0.2"/>
    <row r="220" s="4" customFormat="1" ht="13.5" customHeight="1" x14ac:dyDescent="0.2"/>
    <row r="221" s="4" customFormat="1" ht="13.5" customHeight="1" x14ac:dyDescent="0.2"/>
    <row r="222" s="4" customFormat="1" ht="13.5" customHeight="1" x14ac:dyDescent="0.2"/>
    <row r="223" s="4" customFormat="1" ht="13.5" customHeight="1" x14ac:dyDescent="0.2"/>
    <row r="224" s="4" customFormat="1" ht="13.5" customHeight="1" x14ac:dyDescent="0.2"/>
    <row r="225" s="4" customFormat="1" ht="13.5" customHeight="1" x14ac:dyDescent="0.2"/>
    <row r="226" s="4" customFormat="1" ht="13.5" customHeight="1" x14ac:dyDescent="0.2"/>
    <row r="227" s="4" customFormat="1" ht="13.5" customHeight="1" x14ac:dyDescent="0.2"/>
    <row r="228" s="4" customFormat="1" ht="13.5" customHeight="1" x14ac:dyDescent="0.2"/>
    <row r="229" s="4" customFormat="1" ht="13.5" customHeight="1" x14ac:dyDescent="0.2"/>
    <row r="230" s="4" customFormat="1" ht="13.5" customHeight="1" x14ac:dyDescent="0.2"/>
    <row r="231" s="4" customFormat="1" ht="13.5" customHeight="1" x14ac:dyDescent="0.2"/>
    <row r="232" s="4" customFormat="1" ht="13.5" customHeight="1" x14ac:dyDescent="0.2"/>
    <row r="233" s="4" customFormat="1" ht="13.5" customHeight="1" x14ac:dyDescent="0.2"/>
    <row r="234" s="4" customFormat="1" ht="13.5" customHeight="1" x14ac:dyDescent="0.2"/>
    <row r="235" s="4" customFormat="1" ht="13.5" customHeight="1" x14ac:dyDescent="0.2"/>
    <row r="236" s="4" customFormat="1" ht="13.5" customHeight="1" x14ac:dyDescent="0.2"/>
    <row r="237" s="4" customFormat="1" ht="13.5" customHeight="1" x14ac:dyDescent="0.2"/>
    <row r="238" s="4" customFormat="1" ht="13.5" customHeight="1" x14ac:dyDescent="0.2"/>
    <row r="239" s="4" customFormat="1" ht="13.5" customHeight="1" x14ac:dyDescent="0.2"/>
    <row r="240" s="4" customFormat="1" ht="13.5" customHeight="1" x14ac:dyDescent="0.2"/>
    <row r="241" s="4" customFormat="1" ht="13.5" customHeight="1" x14ac:dyDescent="0.2"/>
    <row r="242" s="4" customFormat="1" ht="13.5" customHeight="1" x14ac:dyDescent="0.2"/>
    <row r="243" s="4" customFormat="1" ht="13.5" customHeight="1" x14ac:dyDescent="0.2"/>
    <row r="244" s="4" customFormat="1" ht="13.5" customHeight="1" x14ac:dyDescent="0.2"/>
    <row r="245" s="4" customFormat="1" ht="13.5" customHeight="1" x14ac:dyDescent="0.2"/>
    <row r="246" s="4" customFormat="1" ht="13.5" customHeight="1" x14ac:dyDescent="0.2"/>
    <row r="247" s="4" customFormat="1" ht="13.5" customHeight="1" x14ac:dyDescent="0.2"/>
    <row r="248" s="4" customFormat="1" ht="13.5" customHeight="1" x14ac:dyDescent="0.2"/>
    <row r="249" s="4" customFormat="1" ht="13.5" customHeight="1" x14ac:dyDescent="0.2"/>
    <row r="250" s="4" customFormat="1" ht="13.5" customHeight="1" x14ac:dyDescent="0.2"/>
    <row r="251" s="4" customFormat="1" ht="13.5" customHeight="1" x14ac:dyDescent="0.2"/>
    <row r="252" s="4" customFormat="1" ht="13.5" customHeight="1" x14ac:dyDescent="0.2"/>
    <row r="253" s="4" customFormat="1" ht="13.5" customHeight="1" x14ac:dyDescent="0.2"/>
    <row r="254" s="4" customFormat="1" ht="13.5" customHeight="1" x14ac:dyDescent="0.2"/>
    <row r="255" s="4" customFormat="1" ht="13.5" customHeight="1" x14ac:dyDescent="0.2"/>
    <row r="256" s="4" customFormat="1" ht="13.5" customHeight="1" x14ac:dyDescent="0.2"/>
    <row r="257" s="4" customFormat="1" ht="13.5" customHeight="1" x14ac:dyDescent="0.2"/>
    <row r="258" s="4" customFormat="1" ht="13.5" customHeight="1" x14ac:dyDescent="0.2"/>
    <row r="259" s="4" customFormat="1" ht="13.5" customHeight="1" x14ac:dyDescent="0.2"/>
    <row r="260" s="4" customFormat="1" ht="13.5" customHeight="1" x14ac:dyDescent="0.2"/>
    <row r="261" s="4" customFormat="1" ht="13.5" customHeight="1" x14ac:dyDescent="0.2"/>
    <row r="262" s="4" customFormat="1" ht="13.5" customHeight="1" x14ac:dyDescent="0.2"/>
    <row r="263" s="4" customFormat="1" ht="13.5" customHeight="1" x14ac:dyDescent="0.2"/>
    <row r="264" s="4" customFormat="1" ht="13.5" customHeight="1" x14ac:dyDescent="0.2"/>
    <row r="265" s="4" customFormat="1" ht="13.5" customHeight="1" x14ac:dyDescent="0.2"/>
    <row r="266" s="4" customFormat="1" ht="13.5" customHeight="1" x14ac:dyDescent="0.2"/>
    <row r="267" s="4" customFormat="1" ht="13.5" customHeight="1" x14ac:dyDescent="0.2"/>
    <row r="268" s="4" customFormat="1" ht="13.5" customHeight="1" x14ac:dyDescent="0.2"/>
    <row r="269" s="4" customFormat="1" ht="13.5" customHeight="1" x14ac:dyDescent="0.2"/>
    <row r="270" s="4" customFormat="1" ht="13.5" customHeight="1" x14ac:dyDescent="0.2"/>
    <row r="271" s="4" customFormat="1" ht="13.5" customHeight="1" x14ac:dyDescent="0.2"/>
    <row r="272" s="4" customFormat="1" ht="13.5" customHeight="1" x14ac:dyDescent="0.2"/>
    <row r="273" s="4" customFormat="1" ht="13.5" customHeight="1" x14ac:dyDescent="0.2"/>
    <row r="274" s="4" customFormat="1" ht="13.5" customHeight="1" x14ac:dyDescent="0.2"/>
    <row r="275" s="4" customFormat="1" ht="13.5" customHeight="1" x14ac:dyDescent="0.2"/>
    <row r="276" s="4" customFormat="1" ht="13.5" customHeight="1" x14ac:dyDescent="0.2"/>
    <row r="277" s="4" customFormat="1" ht="13.5" customHeight="1" x14ac:dyDescent="0.2"/>
    <row r="278" s="4" customFormat="1" ht="13.5" customHeight="1" x14ac:dyDescent="0.2"/>
    <row r="279" s="4" customFormat="1" ht="13.5" customHeight="1" x14ac:dyDescent="0.2"/>
    <row r="280" s="4" customFormat="1" ht="13.5" customHeight="1" x14ac:dyDescent="0.2"/>
    <row r="281" s="4" customFormat="1" ht="13.5" customHeight="1" x14ac:dyDescent="0.2"/>
    <row r="282" s="4" customFormat="1" ht="13.5" customHeight="1" x14ac:dyDescent="0.2"/>
    <row r="283" s="4" customFormat="1" ht="13.5" customHeight="1" x14ac:dyDescent="0.2"/>
    <row r="284" s="4" customFormat="1" ht="13.5" customHeight="1" x14ac:dyDescent="0.2"/>
    <row r="285" s="4" customFormat="1" ht="13.5" customHeight="1" x14ac:dyDescent="0.2"/>
    <row r="286" s="4" customFormat="1" ht="13.5" customHeight="1" x14ac:dyDescent="0.2"/>
    <row r="287" s="4" customFormat="1" ht="13.5" customHeight="1" x14ac:dyDescent="0.2"/>
    <row r="288" s="4" customFormat="1" ht="13.5" customHeight="1" x14ac:dyDescent="0.2"/>
    <row r="289" s="4" customFormat="1" ht="13.5" customHeight="1" x14ac:dyDescent="0.2"/>
    <row r="290" s="4" customFormat="1" ht="13.5" customHeight="1" x14ac:dyDescent="0.2"/>
    <row r="291" s="4" customFormat="1" ht="13.5" customHeight="1" x14ac:dyDescent="0.2"/>
    <row r="292" s="4" customFormat="1" ht="13.5" customHeight="1" x14ac:dyDescent="0.2"/>
    <row r="293" s="4" customFormat="1" ht="13.5" customHeight="1" x14ac:dyDescent="0.2"/>
    <row r="294" s="4" customFormat="1" ht="13.5" customHeight="1" x14ac:dyDescent="0.2"/>
    <row r="295" s="4" customFormat="1" ht="13.5" customHeight="1" x14ac:dyDescent="0.2"/>
    <row r="296" s="4" customFormat="1" ht="13.5" customHeight="1" x14ac:dyDescent="0.2"/>
    <row r="297" s="4" customFormat="1" ht="13.5" customHeight="1" x14ac:dyDescent="0.2"/>
    <row r="298" s="4" customFormat="1" ht="13.5" customHeight="1" x14ac:dyDescent="0.2"/>
    <row r="299" s="4" customFormat="1" ht="13.5" customHeight="1" x14ac:dyDescent="0.2"/>
    <row r="300" s="4" customFormat="1" ht="13.5" customHeight="1" x14ac:dyDescent="0.2"/>
    <row r="301" s="4" customFormat="1" ht="13.5" customHeight="1" x14ac:dyDescent="0.2"/>
    <row r="302" s="4" customFormat="1" ht="13.5" customHeight="1" x14ac:dyDescent="0.2"/>
    <row r="303" s="4" customFormat="1" ht="13.5" customHeight="1" x14ac:dyDescent="0.2"/>
    <row r="304" s="4" customFormat="1" ht="13.5" customHeight="1" x14ac:dyDescent="0.2"/>
    <row r="305" s="4" customFormat="1" ht="13.5" customHeight="1" x14ac:dyDescent="0.2"/>
    <row r="306" s="4" customFormat="1" ht="13.5" customHeight="1" x14ac:dyDescent="0.2"/>
    <row r="307" s="4" customFormat="1" ht="13.5" customHeight="1" x14ac:dyDescent="0.2"/>
    <row r="308" s="4" customFormat="1" ht="13.5" customHeight="1" x14ac:dyDescent="0.2"/>
    <row r="309" s="4" customFormat="1" ht="13.5" customHeight="1" x14ac:dyDescent="0.2"/>
    <row r="310" s="4" customFormat="1" ht="13.5" customHeight="1" x14ac:dyDescent="0.2"/>
    <row r="311" s="4" customFormat="1" ht="13.5" customHeight="1" x14ac:dyDescent="0.2"/>
    <row r="312" s="4" customFormat="1" ht="13.5" customHeight="1" x14ac:dyDescent="0.2"/>
    <row r="313" s="4" customFormat="1" ht="13.5" customHeight="1" x14ac:dyDescent="0.2"/>
    <row r="314" s="4" customFormat="1" ht="13.5" customHeight="1" x14ac:dyDescent="0.2"/>
    <row r="315" s="4" customFormat="1" ht="13.5" customHeight="1" x14ac:dyDescent="0.2"/>
    <row r="316" s="4" customFormat="1" ht="13.5" customHeight="1" x14ac:dyDescent="0.2"/>
    <row r="317" s="4" customFormat="1" ht="13.5" customHeight="1" x14ac:dyDescent="0.2"/>
    <row r="318" s="4" customFormat="1" ht="13.5" customHeight="1" x14ac:dyDescent="0.2"/>
    <row r="319" s="4" customFormat="1" ht="13.5" customHeight="1" x14ac:dyDescent="0.2"/>
    <row r="320" s="4" customFormat="1" ht="13.5" customHeight="1" x14ac:dyDescent="0.2"/>
    <row r="321" s="4" customFormat="1" ht="13.5" customHeight="1" x14ac:dyDescent="0.2"/>
    <row r="322" s="4" customFormat="1" ht="13.5" customHeight="1" x14ac:dyDescent="0.2"/>
    <row r="323" s="4" customFormat="1" ht="13.5" customHeight="1" x14ac:dyDescent="0.2"/>
    <row r="324" s="4" customFormat="1" ht="13.5" customHeight="1" x14ac:dyDescent="0.2"/>
    <row r="325" s="4" customFormat="1" ht="13.5" customHeight="1" x14ac:dyDescent="0.2"/>
    <row r="326" s="4" customFormat="1" ht="13.5" customHeight="1" x14ac:dyDescent="0.2"/>
    <row r="327" s="4" customFormat="1" ht="13.5" customHeight="1" x14ac:dyDescent="0.2"/>
    <row r="328" s="4" customFormat="1" ht="13.5" customHeight="1" x14ac:dyDescent="0.2"/>
    <row r="329" s="4" customFormat="1" ht="13.5" customHeight="1" x14ac:dyDescent="0.2"/>
    <row r="330" s="4" customFormat="1" ht="13.5" customHeight="1" x14ac:dyDescent="0.2"/>
    <row r="331" s="4" customFormat="1" ht="13.5" customHeight="1" x14ac:dyDescent="0.2"/>
    <row r="332" s="4" customFormat="1" ht="13.5" customHeight="1" x14ac:dyDescent="0.2"/>
    <row r="333" s="4" customFormat="1" ht="13.5" customHeight="1" x14ac:dyDescent="0.2"/>
    <row r="334" s="4" customFormat="1" ht="13.5" customHeight="1" x14ac:dyDescent="0.2"/>
    <row r="335" s="4" customFormat="1" ht="13.5" customHeight="1" x14ac:dyDescent="0.2"/>
    <row r="336" s="4" customFormat="1" ht="13.5" customHeight="1" x14ac:dyDescent="0.2"/>
    <row r="337" s="4" customFormat="1" ht="13.5" customHeight="1" x14ac:dyDescent="0.2"/>
    <row r="338" s="4" customFormat="1" ht="13.5" customHeight="1" x14ac:dyDescent="0.2"/>
    <row r="339" s="4" customFormat="1" ht="13.5" customHeight="1" x14ac:dyDescent="0.2"/>
    <row r="340" s="4" customFormat="1" ht="13.5" customHeight="1" x14ac:dyDescent="0.2"/>
    <row r="341" s="4" customFormat="1" ht="13.5" customHeight="1" x14ac:dyDescent="0.2"/>
    <row r="342" s="4" customFormat="1" ht="13.5" customHeight="1" x14ac:dyDescent="0.2"/>
    <row r="343" s="4" customFormat="1" ht="13.5" customHeight="1" x14ac:dyDescent="0.2"/>
    <row r="344" s="4" customFormat="1" ht="13.5" customHeight="1" x14ac:dyDescent="0.2"/>
    <row r="345" s="4" customFormat="1" ht="13.5" customHeight="1" x14ac:dyDescent="0.2"/>
    <row r="346" s="4" customFormat="1" ht="13.5" customHeight="1" x14ac:dyDescent="0.2"/>
    <row r="347" s="4" customFormat="1" ht="13.5" customHeight="1" x14ac:dyDescent="0.2"/>
    <row r="348" s="4" customFormat="1" ht="13.5" customHeight="1" x14ac:dyDescent="0.2"/>
    <row r="349" s="4" customFormat="1" ht="13.5" customHeight="1" x14ac:dyDescent="0.2"/>
    <row r="350" s="4" customFormat="1" ht="13.5" customHeight="1" x14ac:dyDescent="0.2"/>
    <row r="351" s="4" customFormat="1" ht="13.5" customHeight="1" x14ac:dyDescent="0.2"/>
    <row r="352" s="4" customFormat="1" ht="13.5" customHeight="1" x14ac:dyDescent="0.2"/>
    <row r="353" s="4" customFormat="1" ht="13.5" customHeight="1" x14ac:dyDescent="0.2"/>
    <row r="354" s="4" customFormat="1" ht="13.5" customHeight="1" x14ac:dyDescent="0.2"/>
    <row r="355" s="4" customFormat="1" ht="13.5" customHeight="1" x14ac:dyDescent="0.2"/>
    <row r="356" s="4" customFormat="1" ht="13.5" customHeight="1" x14ac:dyDescent="0.2"/>
    <row r="357" s="4" customFormat="1" ht="13.5" customHeight="1" x14ac:dyDescent="0.2"/>
    <row r="358" s="4" customFormat="1" ht="13.5" customHeight="1" x14ac:dyDescent="0.2"/>
    <row r="359" s="4" customFormat="1" ht="13.5" customHeight="1" x14ac:dyDescent="0.2"/>
    <row r="360" s="4" customFormat="1" ht="13.5" customHeight="1" x14ac:dyDescent="0.2"/>
    <row r="361" s="4" customFormat="1" ht="13.5" customHeight="1" x14ac:dyDescent="0.2"/>
    <row r="362" s="4" customFormat="1" ht="13.5" customHeight="1" x14ac:dyDescent="0.2"/>
    <row r="363" s="4" customFormat="1" ht="13.5" customHeight="1" x14ac:dyDescent="0.2"/>
    <row r="364" s="4" customFormat="1" ht="13.5" customHeight="1" x14ac:dyDescent="0.2"/>
    <row r="365" s="4" customFormat="1" ht="13.5" customHeight="1" x14ac:dyDescent="0.2"/>
    <row r="366" s="4" customFormat="1" ht="13.5" customHeight="1" x14ac:dyDescent="0.2"/>
    <row r="367" s="4" customFormat="1" ht="13.5" customHeight="1" x14ac:dyDescent="0.2"/>
    <row r="368" s="4" customFormat="1" ht="13.5" customHeight="1" x14ac:dyDescent="0.2"/>
    <row r="369" s="4" customFormat="1" ht="13.5" customHeight="1" x14ac:dyDescent="0.2"/>
    <row r="370" s="4" customFormat="1" ht="13.5" customHeight="1" x14ac:dyDescent="0.2"/>
    <row r="371" s="4" customFormat="1" ht="13.5" customHeight="1" x14ac:dyDescent="0.2"/>
    <row r="372" s="4" customFormat="1" ht="13.5" customHeight="1" x14ac:dyDescent="0.2"/>
    <row r="373" s="4" customFormat="1" ht="13.5" customHeight="1" x14ac:dyDescent="0.2"/>
    <row r="374" s="4" customFormat="1" ht="13.5" customHeight="1" x14ac:dyDescent="0.2"/>
    <row r="375" s="4" customFormat="1" ht="13.5" customHeight="1" x14ac:dyDescent="0.2"/>
    <row r="376" s="4" customFormat="1" ht="13.5" customHeight="1" x14ac:dyDescent="0.2"/>
    <row r="377" s="4" customFormat="1" ht="13.5" customHeight="1" x14ac:dyDescent="0.2"/>
    <row r="378" s="4" customFormat="1" ht="13.5" customHeight="1" x14ac:dyDescent="0.2"/>
    <row r="379" s="4" customFormat="1" ht="13.5" customHeight="1" x14ac:dyDescent="0.2"/>
    <row r="380" s="4" customFormat="1" ht="13.5" customHeight="1" x14ac:dyDescent="0.2"/>
    <row r="381" s="4" customFormat="1" ht="13.5" customHeight="1" x14ac:dyDescent="0.2"/>
    <row r="382" s="4" customFormat="1" ht="13.5" customHeight="1" x14ac:dyDescent="0.2"/>
    <row r="383" s="4" customFormat="1" ht="13.5" customHeight="1" x14ac:dyDescent="0.2"/>
    <row r="384" s="4" customFormat="1" ht="13.5" customHeight="1" x14ac:dyDescent="0.2"/>
    <row r="385" s="4" customFormat="1" ht="13.5" customHeight="1" x14ac:dyDescent="0.2"/>
    <row r="386" s="4" customFormat="1" ht="13.5" customHeight="1" x14ac:dyDescent="0.2"/>
    <row r="387" s="4" customFormat="1" ht="13.5" customHeight="1" x14ac:dyDescent="0.2"/>
    <row r="388" s="4" customFormat="1" ht="13.5" customHeight="1" x14ac:dyDescent="0.2"/>
    <row r="389" s="4" customFormat="1" ht="13.5" customHeight="1" x14ac:dyDescent="0.2"/>
    <row r="390" s="4" customFormat="1" ht="13.5" customHeight="1" x14ac:dyDescent="0.2"/>
    <row r="391" s="4" customFormat="1" ht="13.5" customHeight="1" x14ac:dyDescent="0.2"/>
    <row r="392" s="4" customFormat="1" ht="13.5" customHeight="1" x14ac:dyDescent="0.2"/>
    <row r="393" s="4" customFormat="1" ht="13.5" customHeight="1" x14ac:dyDescent="0.2"/>
    <row r="394" s="4" customFormat="1" ht="13.5" customHeight="1" x14ac:dyDescent="0.2"/>
    <row r="395" s="4" customFormat="1" ht="13.5" customHeight="1" x14ac:dyDescent="0.2"/>
    <row r="396" s="4" customFormat="1" ht="13.5" customHeight="1" x14ac:dyDescent="0.2"/>
    <row r="397" s="4" customFormat="1" ht="13.5" customHeight="1" x14ac:dyDescent="0.2"/>
    <row r="398" s="4" customFormat="1" ht="13.5" customHeight="1" x14ac:dyDescent="0.2"/>
    <row r="399" s="4" customFormat="1" ht="13.5" customHeight="1" x14ac:dyDescent="0.2"/>
    <row r="400" s="4" customFormat="1" ht="13.5" customHeight="1" x14ac:dyDescent="0.2"/>
    <row r="401" s="4" customFormat="1" ht="13.5" customHeight="1" x14ac:dyDescent="0.2"/>
    <row r="402" s="4" customFormat="1" ht="13.5" customHeight="1" x14ac:dyDescent="0.2"/>
    <row r="403" s="4" customFormat="1" ht="13.5" customHeight="1" x14ac:dyDescent="0.2"/>
    <row r="404" s="4" customFormat="1" ht="13.5" customHeight="1" x14ac:dyDescent="0.2"/>
    <row r="405" s="4" customFormat="1" ht="13.5" customHeight="1" x14ac:dyDescent="0.2"/>
    <row r="406" s="4" customFormat="1" ht="13.5" customHeight="1" x14ac:dyDescent="0.2"/>
    <row r="407" s="4" customFormat="1" ht="13.5" customHeight="1" x14ac:dyDescent="0.2"/>
    <row r="408" s="4" customFormat="1" ht="13.5" customHeight="1" x14ac:dyDescent="0.2"/>
    <row r="409" s="4" customFormat="1" ht="13.5" customHeight="1" x14ac:dyDescent="0.2"/>
    <row r="410" s="4" customFormat="1" ht="13.5" customHeight="1" x14ac:dyDescent="0.2"/>
    <row r="411" s="4" customFormat="1" ht="13.5" customHeight="1" x14ac:dyDescent="0.2"/>
    <row r="412" s="4" customFormat="1" ht="13.5" customHeight="1" x14ac:dyDescent="0.2"/>
    <row r="413" s="4" customFormat="1" ht="13.5" customHeight="1" x14ac:dyDescent="0.2"/>
    <row r="414" s="4" customFormat="1" ht="13.5" customHeight="1" x14ac:dyDescent="0.2"/>
    <row r="415" s="4" customFormat="1" ht="13.5" customHeight="1" x14ac:dyDescent="0.2"/>
    <row r="416" s="4" customFormat="1" ht="13.5" customHeight="1" x14ac:dyDescent="0.2"/>
    <row r="417" s="4" customFormat="1" ht="13.5" customHeight="1" x14ac:dyDescent="0.2"/>
    <row r="418" s="4" customFormat="1" ht="13.5" customHeight="1" x14ac:dyDescent="0.2"/>
    <row r="419" s="4" customFormat="1" ht="13.5" customHeight="1" x14ac:dyDescent="0.2"/>
    <row r="420" s="4" customFormat="1" ht="13.5" customHeight="1" x14ac:dyDescent="0.2"/>
    <row r="421" s="4" customFormat="1" ht="13.5" customHeight="1" x14ac:dyDescent="0.2"/>
    <row r="422" s="4" customFormat="1" ht="13.5" customHeight="1" x14ac:dyDescent="0.2"/>
    <row r="423" s="4" customFormat="1" ht="13.5" customHeight="1" x14ac:dyDescent="0.2"/>
    <row r="424" s="4" customFormat="1" ht="13.5" customHeight="1" x14ac:dyDescent="0.2"/>
    <row r="425" s="4" customFormat="1" ht="13.5" customHeight="1" x14ac:dyDescent="0.2"/>
    <row r="426" s="4" customFormat="1" ht="13.5" customHeight="1" x14ac:dyDescent="0.2"/>
    <row r="427" s="4" customFormat="1" ht="13.5" customHeight="1" x14ac:dyDescent="0.2"/>
    <row r="428" s="4" customFormat="1" ht="13.5" customHeight="1" x14ac:dyDescent="0.2"/>
    <row r="429" s="4" customFormat="1" ht="13.5" customHeight="1" x14ac:dyDescent="0.2"/>
    <row r="430" s="4" customFormat="1" ht="13.5" customHeight="1" x14ac:dyDescent="0.2"/>
    <row r="431" s="4" customFormat="1" ht="13.5" customHeight="1" x14ac:dyDescent="0.2"/>
    <row r="432" s="4" customFormat="1" ht="13.5" customHeight="1" x14ac:dyDescent="0.2"/>
    <row r="433" s="4" customFormat="1" ht="13.5" customHeight="1" x14ac:dyDescent="0.2"/>
    <row r="434" s="4" customFormat="1" ht="13.5" customHeight="1" x14ac:dyDescent="0.2"/>
    <row r="435" s="4" customFormat="1" ht="13.5" customHeight="1" x14ac:dyDescent="0.2"/>
    <row r="436" s="4" customFormat="1" ht="13.5" customHeight="1" x14ac:dyDescent="0.2"/>
    <row r="437" s="4" customFormat="1" ht="13.5" customHeight="1" x14ac:dyDescent="0.2"/>
    <row r="438" s="4" customFormat="1" ht="13.5" customHeight="1" x14ac:dyDescent="0.2"/>
    <row r="439" s="4" customFormat="1" ht="13.5" customHeight="1" x14ac:dyDescent="0.2"/>
    <row r="440" s="4" customFormat="1" ht="13.5" customHeight="1" x14ac:dyDescent="0.2"/>
    <row r="441" s="4" customFormat="1" ht="13.5" customHeight="1" x14ac:dyDescent="0.2"/>
    <row r="442" s="4" customFormat="1" ht="13.5" customHeight="1" x14ac:dyDescent="0.2"/>
    <row r="443" s="4" customFormat="1" ht="13.5" customHeight="1" x14ac:dyDescent="0.2"/>
    <row r="444" s="4" customFormat="1" ht="13.5" customHeight="1" x14ac:dyDescent="0.2"/>
    <row r="445" s="4" customFormat="1" ht="13.5" customHeight="1" x14ac:dyDescent="0.2"/>
    <row r="446" s="4" customFormat="1" ht="13.5" customHeight="1" x14ac:dyDescent="0.2"/>
    <row r="447" s="4" customFormat="1" ht="13.5" customHeight="1" x14ac:dyDescent="0.2"/>
    <row r="448" s="4" customFormat="1" ht="13.5" customHeight="1" x14ac:dyDescent="0.2"/>
    <row r="449" s="4" customFormat="1" ht="13.5" customHeight="1" x14ac:dyDescent="0.2"/>
    <row r="450" s="4" customFormat="1" ht="13.5" customHeight="1" x14ac:dyDescent="0.2"/>
    <row r="451" s="4" customFormat="1" ht="13.5" customHeight="1" x14ac:dyDescent="0.2"/>
    <row r="452" s="4" customFormat="1" ht="13.5" customHeight="1" x14ac:dyDescent="0.2"/>
    <row r="453" s="4" customFormat="1" ht="13.5" customHeight="1" x14ac:dyDescent="0.2"/>
    <row r="454" s="4" customFormat="1" ht="13.5" customHeight="1" x14ac:dyDescent="0.2"/>
    <row r="455" s="4" customFormat="1" ht="13.5" customHeight="1" x14ac:dyDescent="0.2"/>
    <row r="456" s="4" customFormat="1" ht="13.5" customHeight="1" x14ac:dyDescent="0.2"/>
    <row r="457" s="4" customFormat="1" ht="13.5" customHeight="1" x14ac:dyDescent="0.2"/>
    <row r="458" s="4" customFormat="1" ht="13.5" customHeight="1" x14ac:dyDescent="0.2"/>
    <row r="459" s="4" customFormat="1" ht="13.5" customHeight="1" x14ac:dyDescent="0.2"/>
    <row r="460" s="4" customFormat="1" ht="13.5" customHeight="1" x14ac:dyDescent="0.2"/>
    <row r="461" s="4" customFormat="1" ht="13.5" customHeight="1" x14ac:dyDescent="0.2"/>
    <row r="462" s="4" customFormat="1" ht="13.5" customHeight="1" x14ac:dyDescent="0.2"/>
    <row r="463" s="4" customFormat="1" ht="13.5" customHeight="1" x14ac:dyDescent="0.2"/>
    <row r="464" s="4" customFormat="1" ht="13.5" customHeight="1" x14ac:dyDescent="0.2"/>
    <row r="465" s="4" customFormat="1" ht="13.5" customHeight="1" x14ac:dyDescent="0.2"/>
    <row r="466" s="4" customFormat="1" ht="13.5" customHeight="1" x14ac:dyDescent="0.2"/>
    <row r="467" s="4" customFormat="1" ht="13.5" customHeight="1" x14ac:dyDescent="0.2"/>
    <row r="468" s="4" customFormat="1" ht="13.5" customHeight="1" x14ac:dyDescent="0.2"/>
    <row r="469" s="4" customFormat="1" ht="13.5" customHeight="1" x14ac:dyDescent="0.2"/>
    <row r="470" s="4" customFormat="1" ht="13.5" customHeight="1" x14ac:dyDescent="0.2"/>
    <row r="471" s="4" customFormat="1" ht="13.5" customHeight="1" x14ac:dyDescent="0.2"/>
    <row r="472" s="4" customFormat="1" ht="13.5" customHeight="1" x14ac:dyDescent="0.2"/>
    <row r="473" s="4" customFormat="1" ht="13.5" customHeight="1" x14ac:dyDescent="0.2"/>
    <row r="474" s="4" customFormat="1" ht="13.5" customHeight="1" x14ac:dyDescent="0.2"/>
    <row r="475" s="4" customFormat="1" ht="13.5" customHeight="1" x14ac:dyDescent="0.2"/>
    <row r="476" s="4" customFormat="1" ht="13.5" customHeight="1" x14ac:dyDescent="0.2"/>
    <row r="477" s="4" customFormat="1" ht="13.5" customHeight="1" x14ac:dyDescent="0.2"/>
    <row r="478" s="4" customFormat="1" ht="13.5" customHeight="1" x14ac:dyDescent="0.2"/>
    <row r="479" s="4" customFormat="1" ht="13.5" customHeight="1" x14ac:dyDescent="0.2"/>
    <row r="480" s="4" customFormat="1" ht="13.5" customHeight="1" x14ac:dyDescent="0.2"/>
    <row r="481" s="4" customFormat="1" ht="13.5" customHeight="1" x14ac:dyDescent="0.2"/>
    <row r="482" s="4" customFormat="1" ht="13.5" customHeight="1" x14ac:dyDescent="0.2"/>
    <row r="483" s="4" customFormat="1" ht="13.5" customHeight="1" x14ac:dyDescent="0.2"/>
    <row r="484" s="4" customFormat="1" ht="13.5" customHeight="1" x14ac:dyDescent="0.2"/>
    <row r="485" s="4" customFormat="1" ht="13.5" customHeight="1" x14ac:dyDescent="0.2"/>
    <row r="486" s="4" customFormat="1" ht="13.5" customHeight="1" x14ac:dyDescent="0.2"/>
    <row r="487" s="4" customFormat="1" ht="13.5" customHeight="1" x14ac:dyDescent="0.2"/>
    <row r="488" s="4" customFormat="1" ht="13.5" customHeight="1" x14ac:dyDescent="0.2"/>
    <row r="489" s="4" customFormat="1" ht="13.5" customHeight="1" x14ac:dyDescent="0.2"/>
    <row r="490" s="4" customFormat="1" ht="13.5" customHeight="1" x14ac:dyDescent="0.2"/>
    <row r="491" s="4" customFormat="1" ht="13.5" customHeight="1" x14ac:dyDescent="0.2"/>
    <row r="492" s="4" customFormat="1" ht="13.5" customHeight="1" x14ac:dyDescent="0.2"/>
    <row r="493" s="4" customFormat="1" ht="13.5" customHeight="1" x14ac:dyDescent="0.2"/>
    <row r="494" s="4" customFormat="1" ht="13.5" customHeight="1" x14ac:dyDescent="0.2"/>
    <row r="495" s="4" customFormat="1" ht="13.5" customHeight="1" x14ac:dyDescent="0.2"/>
    <row r="496" s="4" customFormat="1" ht="13.5" customHeight="1" x14ac:dyDescent="0.2"/>
    <row r="497" s="4" customFormat="1" ht="13.5" customHeight="1" x14ac:dyDescent="0.2"/>
    <row r="498" s="4" customFormat="1" ht="13.5" customHeight="1" x14ac:dyDescent="0.2"/>
    <row r="499" s="4" customFormat="1" ht="13.5" customHeight="1" x14ac:dyDescent="0.2"/>
    <row r="500" s="4" customFormat="1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2">
    <mergeCell ref="A13:G13"/>
    <mergeCell ref="H13:I13"/>
  </mergeCells>
  <phoneticPr fontId="0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100" r:id="rId4" name="cmdNouveau">
          <controlPr defaultSize="0" autoLine="0" r:id="rId5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2</xdr:col>
                <xdr:colOff>400050</xdr:colOff>
                <xdr:row>3</xdr:row>
                <xdr:rowOff>104775</xdr:rowOff>
              </to>
            </anchor>
          </controlPr>
        </control>
      </mc:Choice>
      <mc:Fallback>
        <control shapeId="4100" r:id="rId4" name="cmdNouveau"/>
      </mc:Fallback>
    </mc:AlternateContent>
    <mc:AlternateContent xmlns:mc="http://schemas.openxmlformats.org/markup-compatibility/2006">
      <mc:Choice Requires="x14">
        <control shapeId="4101" r:id="rId6" name="cmdSaisieDonnees">
          <controlPr defaultSize="0" autoLine="0" r:id="rId7">
            <anchor moveWithCells="1">
              <from>
                <xdr:col>0</xdr:col>
                <xdr:colOff>0</xdr:colOff>
                <xdr:row>9</xdr:row>
                <xdr:rowOff>85725</xdr:rowOff>
              </from>
              <to>
                <xdr:col>2</xdr:col>
                <xdr:colOff>400050</xdr:colOff>
                <xdr:row>11</xdr:row>
                <xdr:rowOff>114300</xdr:rowOff>
              </to>
            </anchor>
          </controlPr>
        </control>
      </mc:Choice>
      <mc:Fallback>
        <control shapeId="4101" r:id="rId6" name="cmdSaisieDonnees"/>
      </mc:Fallback>
    </mc:AlternateContent>
    <mc:AlternateContent xmlns:mc="http://schemas.openxmlformats.org/markup-compatibility/2006">
      <mc:Choice Requires="x14">
        <control shapeId="4102" r:id="rId8" name="cmdGenererModele">
          <controlPr defaultSize="0" autoLine="0" r:id="rId9">
            <anchor moveWithCells="1">
              <from>
                <xdr:col>0</xdr:col>
                <xdr:colOff>0</xdr:colOff>
                <xdr:row>110</xdr:row>
                <xdr:rowOff>19050</xdr:rowOff>
              </from>
              <to>
                <xdr:col>2</xdr:col>
                <xdr:colOff>400050</xdr:colOff>
                <xdr:row>112</xdr:row>
                <xdr:rowOff>47625</xdr:rowOff>
              </to>
            </anchor>
          </controlPr>
        </control>
      </mc:Choice>
      <mc:Fallback>
        <control shapeId="4102" r:id="rId8" name="cmdGenererModele"/>
      </mc:Fallback>
    </mc:AlternateContent>
    <mc:AlternateContent xmlns:mc="http://schemas.openxmlformats.org/markup-compatibility/2006">
      <mc:Choice Requires="x14">
        <control shapeId="4103" r:id="rId10" name="cboMaxMin">
          <controlPr defaultSize="0" autoLine="0" r:id="rId11">
            <anchor moveWithCells="1">
              <from>
                <xdr:col>7</xdr:col>
                <xdr:colOff>752475</xdr:colOff>
                <xdr:row>8</xdr:row>
                <xdr:rowOff>9525</xdr:rowOff>
              </from>
              <to>
                <xdr:col>9</xdr:col>
                <xdr:colOff>38100</xdr:colOff>
                <xdr:row>9</xdr:row>
                <xdr:rowOff>76200</xdr:rowOff>
              </to>
            </anchor>
          </controlPr>
        </control>
      </mc:Choice>
      <mc:Fallback>
        <control shapeId="4103" r:id="rId10" name="cboMaxMin"/>
      </mc:Fallback>
    </mc:AlternateContent>
    <mc:AlternateContent xmlns:mc="http://schemas.openxmlformats.org/markup-compatibility/2006">
      <mc:Choice Requires="x14">
        <control shapeId="4105" r:id="rId12" name="cmdResoudre">
          <controlPr defaultSize="0" autoLine="0" r:id="rId13">
            <anchor moveWithCells="1">
              <from>
                <xdr:col>3</xdr:col>
                <xdr:colOff>590550</xdr:colOff>
                <xdr:row>110</xdr:row>
                <xdr:rowOff>19050</xdr:rowOff>
              </from>
              <to>
                <xdr:col>6</xdr:col>
                <xdr:colOff>371475</xdr:colOff>
                <xdr:row>112</xdr:row>
                <xdr:rowOff>47625</xdr:rowOff>
              </to>
            </anchor>
          </controlPr>
        </control>
      </mc:Choice>
      <mc:Fallback>
        <control shapeId="4105" r:id="rId12" name="cmdResoudr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CU46"/>
  <sheetViews>
    <sheetView topLeftCell="BR1" zoomScale="90" zoomScaleNormal="90" workbookViewId="0">
      <selection activeCell="CS10" sqref="CS10"/>
    </sheetView>
  </sheetViews>
  <sheetFormatPr baseColWidth="10" defaultColWidth="6.7109375" defaultRowHeight="12" x14ac:dyDescent="0.2"/>
  <cols>
    <col min="1" max="1" width="33.28515625" style="4" customWidth="1"/>
    <col min="2" max="23" width="6.7109375" style="4" customWidth="1"/>
    <col min="24" max="96" width="6.7109375" style="4"/>
    <col min="97" max="99" width="7.85546875" style="4" customWidth="1"/>
    <col min="100" max="16384" width="6.7109375" style="4"/>
  </cols>
  <sheetData>
    <row r="1" spans="1:99" x14ac:dyDescent="0.2">
      <c r="A1" s="33" t="s">
        <v>172</v>
      </c>
    </row>
    <row r="3" spans="1:99" x14ac:dyDescent="0.2">
      <c r="A3" s="9" t="s">
        <v>33</v>
      </c>
    </row>
    <row r="4" spans="1:99" x14ac:dyDescent="0.2">
      <c r="A4" s="9" t="s">
        <v>34</v>
      </c>
      <c r="B4" s="4">
        <v>29</v>
      </c>
    </row>
    <row r="5" spans="1:99" x14ac:dyDescent="0.2">
      <c r="A5" s="9" t="s">
        <v>3</v>
      </c>
      <c r="B5" s="4">
        <v>95</v>
      </c>
    </row>
    <row r="7" spans="1:99" x14ac:dyDescent="0.2">
      <c r="A7" s="9" t="s">
        <v>35</v>
      </c>
      <c r="B7" s="34" t="s">
        <v>18</v>
      </c>
      <c r="C7" s="34" t="s">
        <v>18</v>
      </c>
      <c r="D7" s="34" t="s">
        <v>18</v>
      </c>
      <c r="E7" s="34" t="s">
        <v>18</v>
      </c>
      <c r="F7" s="34" t="s">
        <v>18</v>
      </c>
      <c r="G7" s="34" t="s">
        <v>18</v>
      </c>
      <c r="H7" s="34" t="s">
        <v>18</v>
      </c>
      <c r="I7" s="34" t="s">
        <v>18</v>
      </c>
      <c r="J7" s="34" t="s">
        <v>18</v>
      </c>
      <c r="K7" s="34" t="s">
        <v>18</v>
      </c>
      <c r="L7" s="34" t="s">
        <v>18</v>
      </c>
      <c r="M7" s="34" t="s">
        <v>18</v>
      </c>
      <c r="N7" s="34" t="s">
        <v>18</v>
      </c>
      <c r="O7" s="34" t="s">
        <v>18</v>
      </c>
      <c r="P7" s="34" t="s">
        <v>19</v>
      </c>
      <c r="Q7" s="34" t="s">
        <v>20</v>
      </c>
      <c r="R7" s="34" t="s">
        <v>21</v>
      </c>
      <c r="S7" s="34" t="s">
        <v>22</v>
      </c>
      <c r="T7" s="34" t="s">
        <v>23</v>
      </c>
      <c r="U7" s="34" t="s">
        <v>24</v>
      </c>
      <c r="V7" s="34" t="s">
        <v>25</v>
      </c>
      <c r="W7" s="34" t="s">
        <v>26</v>
      </c>
      <c r="X7" s="34" t="s">
        <v>27</v>
      </c>
      <c r="Y7" s="34" t="s">
        <v>28</v>
      </c>
      <c r="Z7" s="34" t="s">
        <v>29</v>
      </c>
      <c r="AA7" s="34" t="s">
        <v>30</v>
      </c>
      <c r="AB7" s="34" t="s">
        <v>31</v>
      </c>
      <c r="AC7" s="34" t="s">
        <v>32</v>
      </c>
      <c r="AD7" s="34" t="s">
        <v>19</v>
      </c>
      <c r="AE7" s="34" t="s">
        <v>19</v>
      </c>
      <c r="AF7" s="34" t="s">
        <v>19</v>
      </c>
      <c r="AG7" s="34" t="s">
        <v>20</v>
      </c>
      <c r="AH7" s="34" t="s">
        <v>20</v>
      </c>
      <c r="AI7" s="34" t="s">
        <v>20</v>
      </c>
      <c r="AJ7" s="34" t="s">
        <v>20</v>
      </c>
      <c r="AK7" s="34" t="s">
        <v>21</v>
      </c>
      <c r="AL7" s="34" t="s">
        <v>21</v>
      </c>
      <c r="AM7" s="34" t="s">
        <v>21</v>
      </c>
      <c r="AN7" s="34" t="s">
        <v>21</v>
      </c>
      <c r="AO7" s="34" t="s">
        <v>22</v>
      </c>
      <c r="AP7" s="34" t="s">
        <v>22</v>
      </c>
      <c r="AQ7" s="34" t="s">
        <v>22</v>
      </c>
      <c r="AR7" s="34" t="s">
        <v>22</v>
      </c>
      <c r="AS7" s="34" t="s">
        <v>23</v>
      </c>
      <c r="AT7" s="34" t="s">
        <v>23</v>
      </c>
      <c r="AU7" s="34" t="s">
        <v>24</v>
      </c>
      <c r="AV7" s="34" t="s">
        <v>24</v>
      </c>
      <c r="AW7" s="34" t="s">
        <v>24</v>
      </c>
      <c r="AX7" s="34" t="s">
        <v>24</v>
      </c>
      <c r="AY7" s="34" t="s">
        <v>25</v>
      </c>
      <c r="AZ7" s="34" t="s">
        <v>25</v>
      </c>
      <c r="BA7" s="34" t="s">
        <v>25</v>
      </c>
      <c r="BB7" s="34" t="s">
        <v>25</v>
      </c>
      <c r="BC7" s="34" t="s">
        <v>26</v>
      </c>
      <c r="BD7" s="34" t="s">
        <v>26</v>
      </c>
      <c r="BE7" s="34" t="s">
        <v>26</v>
      </c>
      <c r="BF7" s="34" t="s">
        <v>26</v>
      </c>
      <c r="BG7" s="34" t="s">
        <v>27</v>
      </c>
      <c r="BH7" s="34" t="s">
        <v>27</v>
      </c>
      <c r="BI7" s="34" t="s">
        <v>27</v>
      </c>
      <c r="BJ7" s="34" t="s">
        <v>27</v>
      </c>
      <c r="BK7" s="34" t="s">
        <v>28</v>
      </c>
      <c r="BL7" s="34" t="s">
        <v>28</v>
      </c>
      <c r="BM7" s="34" t="s">
        <v>28</v>
      </c>
      <c r="BN7" s="34" t="s">
        <v>28</v>
      </c>
      <c r="BO7" s="34" t="s">
        <v>29</v>
      </c>
      <c r="BP7" s="34" t="s">
        <v>29</v>
      </c>
      <c r="BQ7" s="34" t="s">
        <v>29</v>
      </c>
      <c r="BR7" s="34" t="s">
        <v>29</v>
      </c>
      <c r="BS7" s="34" t="s">
        <v>30</v>
      </c>
      <c r="BT7" s="34" t="s">
        <v>30</v>
      </c>
      <c r="BU7" s="34" t="s">
        <v>30</v>
      </c>
      <c r="BV7" s="34" t="s">
        <v>30</v>
      </c>
      <c r="BW7" s="34" t="s">
        <v>31</v>
      </c>
      <c r="BX7" s="34" t="s">
        <v>31</v>
      </c>
      <c r="BY7" s="34" t="s">
        <v>31</v>
      </c>
      <c r="BZ7" s="34" t="s">
        <v>31</v>
      </c>
      <c r="CA7" s="34" t="s">
        <v>32</v>
      </c>
      <c r="CB7" s="34" t="s">
        <v>32</v>
      </c>
      <c r="CC7" s="34" t="s">
        <v>32</v>
      </c>
      <c r="CD7" s="34">
        <v>1</v>
      </c>
      <c r="CE7" s="34">
        <v>2</v>
      </c>
      <c r="CF7" s="34">
        <v>3</v>
      </c>
      <c r="CG7" s="34">
        <v>4</v>
      </c>
      <c r="CH7" s="34">
        <v>5</v>
      </c>
      <c r="CI7" s="34">
        <v>6</v>
      </c>
      <c r="CJ7" s="34">
        <v>7</v>
      </c>
      <c r="CK7" s="34">
        <v>8</v>
      </c>
      <c r="CL7" s="34">
        <v>9</v>
      </c>
      <c r="CM7" s="34">
        <v>10</v>
      </c>
      <c r="CN7" s="34">
        <v>11</v>
      </c>
      <c r="CO7" s="34">
        <v>12</v>
      </c>
      <c r="CP7" s="34">
        <v>13</v>
      </c>
      <c r="CQ7" s="34">
        <v>14</v>
      </c>
      <c r="CR7" s="34">
        <v>15</v>
      </c>
      <c r="CS7" s="12" t="s">
        <v>39</v>
      </c>
      <c r="CT7" s="12" t="s">
        <v>41</v>
      </c>
      <c r="CU7" s="12" t="s">
        <v>42</v>
      </c>
    </row>
    <row r="8" spans="1:99" x14ac:dyDescent="0.2">
      <c r="A8" s="35" t="s">
        <v>36</v>
      </c>
      <c r="B8" s="34" t="s">
        <v>19</v>
      </c>
      <c r="C8" s="34" t="s">
        <v>20</v>
      </c>
      <c r="D8" s="34" t="s">
        <v>21</v>
      </c>
      <c r="E8" s="34" t="s">
        <v>22</v>
      </c>
      <c r="F8" s="34" t="s">
        <v>23</v>
      </c>
      <c r="G8" s="34" t="s">
        <v>24</v>
      </c>
      <c r="H8" s="34" t="s">
        <v>25</v>
      </c>
      <c r="I8" s="34" t="s">
        <v>26</v>
      </c>
      <c r="J8" s="34" t="s">
        <v>27</v>
      </c>
      <c r="K8" s="34" t="s">
        <v>28</v>
      </c>
      <c r="L8" s="34" t="s">
        <v>29</v>
      </c>
      <c r="M8" s="34" t="s">
        <v>30</v>
      </c>
      <c r="N8" s="34" t="s">
        <v>31</v>
      </c>
      <c r="O8" s="34" t="s">
        <v>32</v>
      </c>
      <c r="P8" s="34" t="s">
        <v>18</v>
      </c>
      <c r="Q8" s="34" t="s">
        <v>18</v>
      </c>
      <c r="R8" s="34" t="s">
        <v>18</v>
      </c>
      <c r="S8" s="34" t="s">
        <v>18</v>
      </c>
      <c r="T8" s="34" t="s">
        <v>18</v>
      </c>
      <c r="U8" s="34" t="s">
        <v>18</v>
      </c>
      <c r="V8" s="34" t="s">
        <v>18</v>
      </c>
      <c r="W8" s="34" t="s">
        <v>18</v>
      </c>
      <c r="X8" s="34" t="s">
        <v>18</v>
      </c>
      <c r="Y8" s="34" t="s">
        <v>18</v>
      </c>
      <c r="Z8" s="34" t="s">
        <v>18</v>
      </c>
      <c r="AA8" s="34" t="s">
        <v>18</v>
      </c>
      <c r="AB8" s="34" t="s">
        <v>18</v>
      </c>
      <c r="AC8" s="34" t="s">
        <v>18</v>
      </c>
      <c r="AD8" s="34">
        <v>4</v>
      </c>
      <c r="AE8" s="34">
        <v>8</v>
      </c>
      <c r="AF8" s="34">
        <v>15</v>
      </c>
      <c r="AG8" s="34">
        <v>2</v>
      </c>
      <c r="AH8" s="34">
        <v>3</v>
      </c>
      <c r="AI8" s="34">
        <v>5</v>
      </c>
      <c r="AJ8" s="34">
        <v>12</v>
      </c>
      <c r="AK8" s="34">
        <v>2</v>
      </c>
      <c r="AL8" s="34">
        <v>6</v>
      </c>
      <c r="AM8" s="34">
        <v>9</v>
      </c>
      <c r="AN8" s="34">
        <v>12</v>
      </c>
      <c r="AO8" s="34">
        <v>3</v>
      </c>
      <c r="AP8" s="34">
        <v>8</v>
      </c>
      <c r="AQ8" s="34">
        <v>11</v>
      </c>
      <c r="AR8" s="34">
        <v>15</v>
      </c>
      <c r="AS8" s="34">
        <v>2</v>
      </c>
      <c r="AT8" s="34">
        <v>5</v>
      </c>
      <c r="AU8" s="34">
        <v>4</v>
      </c>
      <c r="AV8" s="34">
        <v>7</v>
      </c>
      <c r="AW8" s="34">
        <v>8</v>
      </c>
      <c r="AX8" s="34">
        <v>15</v>
      </c>
      <c r="AY8" s="34">
        <v>1</v>
      </c>
      <c r="AZ8" s="34">
        <v>3</v>
      </c>
      <c r="BA8" s="34">
        <v>8</v>
      </c>
      <c r="BB8" s="34">
        <v>12</v>
      </c>
      <c r="BC8" s="34">
        <v>4</v>
      </c>
      <c r="BD8" s="34">
        <v>7</v>
      </c>
      <c r="BE8" s="34">
        <v>8</v>
      </c>
      <c r="BF8" s="34">
        <v>15</v>
      </c>
      <c r="BG8" s="34">
        <v>1</v>
      </c>
      <c r="BH8" s="34">
        <v>9</v>
      </c>
      <c r="BI8" s="34">
        <v>11</v>
      </c>
      <c r="BJ8" s="34">
        <v>14</v>
      </c>
      <c r="BK8" s="34">
        <v>3</v>
      </c>
      <c r="BL8" s="34">
        <v>8</v>
      </c>
      <c r="BM8" s="34">
        <v>11</v>
      </c>
      <c r="BN8" s="34">
        <v>14</v>
      </c>
      <c r="BO8" s="34">
        <v>4</v>
      </c>
      <c r="BP8" s="34">
        <v>7</v>
      </c>
      <c r="BQ8" s="34">
        <v>8</v>
      </c>
      <c r="BR8" s="34">
        <v>15</v>
      </c>
      <c r="BS8" s="34">
        <v>4</v>
      </c>
      <c r="BT8" s="34">
        <v>7</v>
      </c>
      <c r="BU8" s="34">
        <v>10</v>
      </c>
      <c r="BV8" s="34">
        <v>13</v>
      </c>
      <c r="BW8" s="34">
        <v>2</v>
      </c>
      <c r="BX8" s="34">
        <v>5</v>
      </c>
      <c r="BY8" s="34">
        <v>6</v>
      </c>
      <c r="BZ8" s="34">
        <v>14</v>
      </c>
      <c r="CA8" s="34">
        <v>4</v>
      </c>
      <c r="CB8" s="34">
        <v>7</v>
      </c>
      <c r="CC8" s="34">
        <v>8</v>
      </c>
      <c r="CD8" s="34" t="s">
        <v>18</v>
      </c>
      <c r="CE8" s="34" t="s">
        <v>18</v>
      </c>
      <c r="CF8" s="34" t="s">
        <v>18</v>
      </c>
      <c r="CG8" s="34" t="s">
        <v>18</v>
      </c>
      <c r="CH8" s="34" t="s">
        <v>18</v>
      </c>
      <c r="CI8" s="34" t="s">
        <v>18</v>
      </c>
      <c r="CJ8" s="34" t="s">
        <v>18</v>
      </c>
      <c r="CK8" s="34" t="s">
        <v>18</v>
      </c>
      <c r="CL8" s="34" t="s">
        <v>18</v>
      </c>
      <c r="CM8" s="34" t="s">
        <v>18</v>
      </c>
      <c r="CN8" s="34" t="s">
        <v>18</v>
      </c>
      <c r="CO8" s="34" t="s">
        <v>18</v>
      </c>
      <c r="CP8" s="34" t="s">
        <v>18</v>
      </c>
      <c r="CQ8" s="34" t="s">
        <v>18</v>
      </c>
      <c r="CR8" s="34" t="s">
        <v>18</v>
      </c>
      <c r="CS8" s="12" t="s">
        <v>40</v>
      </c>
      <c r="CT8" s="12"/>
      <c r="CU8" s="12"/>
    </row>
    <row r="9" spans="1:99" ht="12.75" thickBot="1" x14ac:dyDescent="0.25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12"/>
      <c r="CT9" s="12"/>
      <c r="CU9" s="12"/>
    </row>
    <row r="10" spans="1:99" ht="14.25" thickBot="1" x14ac:dyDescent="0.3">
      <c r="A10" s="9" t="s">
        <v>37</v>
      </c>
      <c r="B10" s="56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57">
        <v>100</v>
      </c>
      <c r="Q10" s="57">
        <v>80</v>
      </c>
      <c r="R10" s="57">
        <v>75</v>
      </c>
      <c r="S10" s="57">
        <v>125</v>
      </c>
      <c r="T10" s="57">
        <v>150</v>
      </c>
      <c r="U10" s="57">
        <v>110</v>
      </c>
      <c r="V10" s="57">
        <v>90</v>
      </c>
      <c r="W10" s="57">
        <v>80</v>
      </c>
      <c r="X10" s="57">
        <v>75</v>
      </c>
      <c r="Y10" s="57">
        <v>60</v>
      </c>
      <c r="Z10" s="57">
        <v>110</v>
      </c>
      <c r="AA10" s="57">
        <v>120</v>
      </c>
      <c r="AB10" s="57">
        <v>85</v>
      </c>
      <c r="AC10" s="57">
        <v>135</v>
      </c>
      <c r="AD10" s="57">
        <v>40</v>
      </c>
      <c r="AE10" s="57">
        <v>60</v>
      </c>
      <c r="AF10" s="57">
        <v>40</v>
      </c>
      <c r="AG10" s="57">
        <v>20</v>
      </c>
      <c r="AH10" s="57">
        <v>16</v>
      </c>
      <c r="AI10" s="57">
        <v>22</v>
      </c>
      <c r="AJ10" s="57">
        <v>34</v>
      </c>
      <c r="AK10" s="57">
        <v>150</v>
      </c>
      <c r="AL10" s="57">
        <v>175</v>
      </c>
      <c r="AM10" s="57">
        <v>200</v>
      </c>
      <c r="AN10" s="57">
        <v>100</v>
      </c>
      <c r="AO10" s="57">
        <v>100</v>
      </c>
      <c r="AP10" s="57">
        <v>105</v>
      </c>
      <c r="AQ10" s="57">
        <v>40</v>
      </c>
      <c r="AR10" s="57">
        <v>20</v>
      </c>
      <c r="AS10" s="57">
        <v>10</v>
      </c>
      <c r="AT10" s="57">
        <v>22</v>
      </c>
      <c r="AU10" s="57">
        <v>62</v>
      </c>
      <c r="AV10" s="57">
        <v>51</v>
      </c>
      <c r="AW10" s="57">
        <v>46</v>
      </c>
      <c r="AX10" s="57">
        <v>12</v>
      </c>
      <c r="AY10" s="57">
        <v>75</v>
      </c>
      <c r="AZ10" s="57">
        <v>80</v>
      </c>
      <c r="BA10" s="57">
        <v>14</v>
      </c>
      <c r="BB10" s="57">
        <v>42</v>
      </c>
      <c r="BC10" s="57">
        <v>28</v>
      </c>
      <c r="BD10" s="57">
        <v>16</v>
      </c>
      <c r="BE10" s="57">
        <v>22</v>
      </c>
      <c r="BF10" s="57">
        <v>29</v>
      </c>
      <c r="BG10" s="57">
        <v>76</v>
      </c>
      <c r="BH10" s="57">
        <v>80</v>
      </c>
      <c r="BI10" s="57">
        <v>14</v>
      </c>
      <c r="BJ10" s="57">
        <v>22</v>
      </c>
      <c r="BK10" s="57">
        <v>125</v>
      </c>
      <c r="BL10" s="57">
        <v>160</v>
      </c>
      <c r="BM10" s="57">
        <v>145</v>
      </c>
      <c r="BN10" s="57">
        <v>160</v>
      </c>
      <c r="BO10" s="57">
        <v>36</v>
      </c>
      <c r="BP10" s="57">
        <v>20</v>
      </c>
      <c r="BQ10" s="57">
        <v>42</v>
      </c>
      <c r="BR10" s="57">
        <v>50</v>
      </c>
      <c r="BS10" s="57">
        <v>60</v>
      </c>
      <c r="BT10" s="57">
        <v>6</v>
      </c>
      <c r="BU10" s="57">
        <v>12</v>
      </c>
      <c r="BV10" s="57">
        <v>20</v>
      </c>
      <c r="BW10" s="57">
        <v>10</v>
      </c>
      <c r="BX10" s="57">
        <v>28</v>
      </c>
      <c r="BY10" s="57">
        <v>15</v>
      </c>
      <c r="BZ10" s="57">
        <v>32</v>
      </c>
      <c r="CA10" s="57">
        <v>12</v>
      </c>
      <c r="CB10" s="57">
        <v>14</v>
      </c>
      <c r="CC10" s="57">
        <v>26</v>
      </c>
      <c r="CD10" s="57">
        <v>-321</v>
      </c>
      <c r="CE10" s="57">
        <v>-273</v>
      </c>
      <c r="CF10" s="57">
        <v>-150</v>
      </c>
      <c r="CG10" s="57">
        <v>-126</v>
      </c>
      <c r="CH10" s="57">
        <v>-192</v>
      </c>
      <c r="CI10" s="57">
        <v>-225</v>
      </c>
      <c r="CJ10" s="57">
        <v>-141</v>
      </c>
      <c r="CK10" s="57">
        <v>-243</v>
      </c>
      <c r="CL10" s="57">
        <v>-300</v>
      </c>
      <c r="CM10" s="57">
        <v>-234</v>
      </c>
      <c r="CN10" s="57">
        <v>-210</v>
      </c>
      <c r="CO10" s="57">
        <v>-180</v>
      </c>
      <c r="CP10" s="57">
        <v>-405</v>
      </c>
      <c r="CQ10" s="57">
        <v>-210</v>
      </c>
      <c r="CR10" s="57">
        <v>-330</v>
      </c>
      <c r="CS10" s="65">
        <f>SUMPRODUCT(cij,xij)</f>
        <v>-2468</v>
      </c>
      <c r="CT10" s="12"/>
      <c r="CU10" s="12"/>
    </row>
    <row r="11" spans="1:99" ht="12.75" thickBot="1" x14ac:dyDescent="0.25">
      <c r="CS11" s="12"/>
      <c r="CT11" s="12"/>
      <c r="CU11" s="12"/>
    </row>
    <row r="12" spans="1:99" ht="12.75" thickBot="1" x14ac:dyDescent="0.25">
      <c r="A12" s="48" t="s">
        <v>38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50"/>
      <c r="CT12" s="50"/>
      <c r="CU12" s="51"/>
    </row>
    <row r="13" spans="1:99" x14ac:dyDescent="0.2">
      <c r="A13" s="45" t="s">
        <v>43</v>
      </c>
      <c r="B13" s="38">
        <v>1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>
        <v>-1</v>
      </c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>
        <v>-1</v>
      </c>
      <c r="AE13" s="38">
        <v>-1</v>
      </c>
      <c r="AF13" s="38">
        <v>-1</v>
      </c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66">
        <f t="shared" ref="CS13:CS41" si="0">SUMPRODUCT(B13:CR13,xij)</f>
        <v>0</v>
      </c>
      <c r="CT13" s="52" t="s">
        <v>44</v>
      </c>
      <c r="CU13" s="53">
        <v>0</v>
      </c>
    </row>
    <row r="14" spans="1:99" x14ac:dyDescent="0.2">
      <c r="A14" s="46" t="s">
        <v>45</v>
      </c>
      <c r="B14" s="16"/>
      <c r="C14" s="16">
        <v>1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>
        <v>-1</v>
      </c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>
        <v>-1</v>
      </c>
      <c r="AH14" s="16">
        <v>-1</v>
      </c>
      <c r="AI14" s="16">
        <v>-1</v>
      </c>
      <c r="AJ14" s="16">
        <v>-1</v>
      </c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67">
        <f t="shared" si="0"/>
        <v>0</v>
      </c>
      <c r="CT14" s="54" t="s">
        <v>44</v>
      </c>
      <c r="CU14" s="55">
        <v>0</v>
      </c>
    </row>
    <row r="15" spans="1:99" x14ac:dyDescent="0.2">
      <c r="A15" s="46" t="s">
        <v>46</v>
      </c>
      <c r="B15" s="16"/>
      <c r="C15" s="16"/>
      <c r="D15" s="16">
        <v>1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>
        <v>-1</v>
      </c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>
        <v>-1</v>
      </c>
      <c r="AL15" s="16">
        <v>-1</v>
      </c>
      <c r="AM15" s="16">
        <v>-1</v>
      </c>
      <c r="AN15" s="16">
        <v>-1</v>
      </c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67">
        <f t="shared" si="0"/>
        <v>0</v>
      </c>
      <c r="CT15" s="54" t="s">
        <v>44</v>
      </c>
      <c r="CU15" s="55">
        <v>0</v>
      </c>
    </row>
    <row r="16" spans="1:99" x14ac:dyDescent="0.2">
      <c r="A16" s="46" t="s">
        <v>47</v>
      </c>
      <c r="B16" s="16"/>
      <c r="C16" s="16"/>
      <c r="D16" s="16"/>
      <c r="E16" s="16">
        <v>1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>
        <v>-1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>
        <v>-1</v>
      </c>
      <c r="AP16" s="16">
        <v>-1</v>
      </c>
      <c r="AQ16" s="16">
        <v>-1</v>
      </c>
      <c r="AR16" s="16">
        <v>-1</v>
      </c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67">
        <f t="shared" si="0"/>
        <v>0</v>
      </c>
      <c r="CT16" s="54" t="s">
        <v>44</v>
      </c>
      <c r="CU16" s="55">
        <v>0</v>
      </c>
    </row>
    <row r="17" spans="1:99" x14ac:dyDescent="0.2">
      <c r="A17" s="46" t="s">
        <v>48</v>
      </c>
      <c r="B17" s="16"/>
      <c r="C17" s="16"/>
      <c r="D17" s="16"/>
      <c r="E17" s="16"/>
      <c r="F17" s="16">
        <v>1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>
        <v>-1</v>
      </c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>
        <v>-1</v>
      </c>
      <c r="AT17" s="16">
        <v>-1</v>
      </c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67">
        <f t="shared" si="0"/>
        <v>0</v>
      </c>
      <c r="CT17" s="54" t="s">
        <v>44</v>
      </c>
      <c r="CU17" s="55">
        <v>0</v>
      </c>
    </row>
    <row r="18" spans="1:99" x14ac:dyDescent="0.2">
      <c r="A18" s="46" t="s">
        <v>49</v>
      </c>
      <c r="B18" s="16"/>
      <c r="C18" s="16"/>
      <c r="D18" s="16"/>
      <c r="E18" s="16"/>
      <c r="F18" s="16"/>
      <c r="G18" s="16">
        <v>1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>
        <v>-1</v>
      </c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>
        <v>-1</v>
      </c>
      <c r="AV18" s="16">
        <v>-1</v>
      </c>
      <c r="AW18" s="16">
        <v>-1</v>
      </c>
      <c r="AX18" s="16">
        <v>-1</v>
      </c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67">
        <f t="shared" si="0"/>
        <v>0</v>
      </c>
      <c r="CT18" s="54" t="s">
        <v>44</v>
      </c>
      <c r="CU18" s="55">
        <v>0</v>
      </c>
    </row>
    <row r="19" spans="1:99" x14ac:dyDescent="0.2">
      <c r="A19" s="46" t="s">
        <v>50</v>
      </c>
      <c r="B19" s="16"/>
      <c r="C19" s="16"/>
      <c r="D19" s="16"/>
      <c r="E19" s="16"/>
      <c r="F19" s="16"/>
      <c r="G19" s="16"/>
      <c r="H19" s="16">
        <v>1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>
        <v>-1</v>
      </c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>
        <v>-1</v>
      </c>
      <c r="AZ19" s="16">
        <v>-1</v>
      </c>
      <c r="BA19" s="16">
        <v>-1</v>
      </c>
      <c r="BB19" s="16">
        <v>-1</v>
      </c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67">
        <f t="shared" si="0"/>
        <v>0</v>
      </c>
      <c r="CT19" s="54" t="s">
        <v>44</v>
      </c>
      <c r="CU19" s="55">
        <v>0</v>
      </c>
    </row>
    <row r="20" spans="1:99" x14ac:dyDescent="0.2">
      <c r="A20" s="46" t="s">
        <v>51</v>
      </c>
      <c r="B20" s="16"/>
      <c r="C20" s="16"/>
      <c r="D20" s="16"/>
      <c r="E20" s="16"/>
      <c r="F20" s="16"/>
      <c r="G20" s="16"/>
      <c r="H20" s="16"/>
      <c r="I20" s="16">
        <v>1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>
        <v>-1</v>
      </c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>
        <v>-1</v>
      </c>
      <c r="BD20" s="16">
        <v>-1</v>
      </c>
      <c r="BE20" s="16">
        <v>-1</v>
      </c>
      <c r="BF20" s="16">
        <v>-1</v>
      </c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67">
        <f t="shared" si="0"/>
        <v>0</v>
      </c>
      <c r="CT20" s="54" t="s">
        <v>44</v>
      </c>
      <c r="CU20" s="55">
        <v>0</v>
      </c>
    </row>
    <row r="21" spans="1:99" x14ac:dyDescent="0.2">
      <c r="A21" s="46" t="s">
        <v>52</v>
      </c>
      <c r="B21" s="16"/>
      <c r="C21" s="16"/>
      <c r="D21" s="16"/>
      <c r="E21" s="16"/>
      <c r="F21" s="16"/>
      <c r="G21" s="16"/>
      <c r="H21" s="16"/>
      <c r="I21" s="16"/>
      <c r="J21" s="16">
        <v>1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>
        <v>-1</v>
      </c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>
        <v>-1</v>
      </c>
      <c r="BH21" s="16">
        <v>-1</v>
      </c>
      <c r="BI21" s="16">
        <v>-1</v>
      </c>
      <c r="BJ21" s="16">
        <v>-1</v>
      </c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67">
        <f t="shared" si="0"/>
        <v>0</v>
      </c>
      <c r="CT21" s="54" t="s">
        <v>44</v>
      </c>
      <c r="CU21" s="55">
        <v>0</v>
      </c>
    </row>
    <row r="22" spans="1:99" x14ac:dyDescent="0.2">
      <c r="A22" s="46" t="s">
        <v>53</v>
      </c>
      <c r="B22" s="16"/>
      <c r="C22" s="16"/>
      <c r="D22" s="16"/>
      <c r="E22" s="16"/>
      <c r="F22" s="16"/>
      <c r="G22" s="16"/>
      <c r="H22" s="16"/>
      <c r="I22" s="16"/>
      <c r="J22" s="16"/>
      <c r="K22" s="16">
        <v>1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>
        <v>-1</v>
      </c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>
        <v>-1</v>
      </c>
      <c r="BL22" s="16">
        <v>-1</v>
      </c>
      <c r="BM22" s="16">
        <v>-1</v>
      </c>
      <c r="BN22" s="16">
        <v>-1</v>
      </c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67">
        <f t="shared" si="0"/>
        <v>0</v>
      </c>
      <c r="CT22" s="54" t="s">
        <v>44</v>
      </c>
      <c r="CU22" s="55">
        <v>0</v>
      </c>
    </row>
    <row r="23" spans="1:99" x14ac:dyDescent="0.2">
      <c r="A23" s="46" t="s">
        <v>54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>
        <v>1</v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>
        <v>-1</v>
      </c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>
        <v>-1</v>
      </c>
      <c r="BP23" s="16">
        <v>-1</v>
      </c>
      <c r="BQ23" s="16">
        <v>-1</v>
      </c>
      <c r="BR23" s="16">
        <v>-1</v>
      </c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67">
        <f t="shared" si="0"/>
        <v>0</v>
      </c>
      <c r="CT23" s="54" t="s">
        <v>44</v>
      </c>
      <c r="CU23" s="55">
        <v>0</v>
      </c>
    </row>
    <row r="24" spans="1:99" x14ac:dyDescent="0.2">
      <c r="A24" s="46" t="s">
        <v>55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>
        <v>1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>
        <v>-1</v>
      </c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>
        <v>-1</v>
      </c>
      <c r="BT24" s="16">
        <v>-1</v>
      </c>
      <c r="BU24" s="16">
        <v>-1</v>
      </c>
      <c r="BV24" s="16">
        <v>-1</v>
      </c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67">
        <f t="shared" si="0"/>
        <v>0</v>
      </c>
      <c r="CT24" s="54" t="s">
        <v>44</v>
      </c>
      <c r="CU24" s="55">
        <v>0</v>
      </c>
    </row>
    <row r="25" spans="1:99" x14ac:dyDescent="0.2">
      <c r="A25" s="46" t="s">
        <v>56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>
        <v>1</v>
      </c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>
        <v>-1</v>
      </c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>
        <v>-1</v>
      </c>
      <c r="BX25" s="16">
        <v>-1</v>
      </c>
      <c r="BY25" s="16">
        <v>-1</v>
      </c>
      <c r="BZ25" s="16">
        <v>-1</v>
      </c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67">
        <f t="shared" si="0"/>
        <v>0</v>
      </c>
      <c r="CT25" s="54" t="s">
        <v>44</v>
      </c>
      <c r="CU25" s="55">
        <v>0</v>
      </c>
    </row>
    <row r="26" spans="1:99" x14ac:dyDescent="0.2">
      <c r="A26" s="46" t="s">
        <v>57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>
        <v>1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>
        <v>-1</v>
      </c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>
        <v>-1</v>
      </c>
      <c r="CB26" s="16">
        <v>-1</v>
      </c>
      <c r="CC26" s="16">
        <v>-1</v>
      </c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67">
        <f t="shared" si="0"/>
        <v>0</v>
      </c>
      <c r="CT26" s="54" t="s">
        <v>44</v>
      </c>
      <c r="CU26" s="55">
        <v>0</v>
      </c>
    </row>
    <row r="27" spans="1:99" x14ac:dyDescent="0.2">
      <c r="A27" s="46" t="s">
        <v>58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>
        <v>1</v>
      </c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>
        <v>1</v>
      </c>
      <c r="AV27" s="16"/>
      <c r="AW27" s="16"/>
      <c r="AX27" s="16"/>
      <c r="AY27" s="16"/>
      <c r="AZ27" s="16"/>
      <c r="BA27" s="16"/>
      <c r="BB27" s="16"/>
      <c r="BC27" s="16">
        <v>1</v>
      </c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>
        <v>1</v>
      </c>
      <c r="BP27" s="16"/>
      <c r="BQ27" s="16"/>
      <c r="BR27" s="16"/>
      <c r="BS27" s="16">
        <v>1</v>
      </c>
      <c r="BT27" s="16"/>
      <c r="BU27" s="16"/>
      <c r="BV27" s="16"/>
      <c r="BW27" s="16"/>
      <c r="BX27" s="16"/>
      <c r="BY27" s="16"/>
      <c r="BZ27" s="16"/>
      <c r="CA27" s="16">
        <v>1</v>
      </c>
      <c r="CB27" s="16"/>
      <c r="CC27" s="16"/>
      <c r="CD27" s="16"/>
      <c r="CE27" s="16"/>
      <c r="CF27" s="16"/>
      <c r="CG27" s="16">
        <v>-1</v>
      </c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67">
        <f t="shared" si="0"/>
        <v>0</v>
      </c>
      <c r="CT27" s="54" t="s">
        <v>44</v>
      </c>
      <c r="CU27" s="55">
        <v>0</v>
      </c>
    </row>
    <row r="28" spans="1:99" x14ac:dyDescent="0.2">
      <c r="A28" s="46" t="s">
        <v>59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>
        <v>1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>
        <v>1</v>
      </c>
      <c r="AQ28" s="16"/>
      <c r="AR28" s="16"/>
      <c r="AS28" s="16"/>
      <c r="AT28" s="16"/>
      <c r="AU28" s="16"/>
      <c r="AV28" s="16"/>
      <c r="AW28" s="16">
        <v>1</v>
      </c>
      <c r="AX28" s="16"/>
      <c r="AY28" s="16"/>
      <c r="AZ28" s="16"/>
      <c r="BA28" s="16">
        <v>1</v>
      </c>
      <c r="BB28" s="16"/>
      <c r="BC28" s="16"/>
      <c r="BD28" s="16"/>
      <c r="BE28" s="16">
        <v>1</v>
      </c>
      <c r="BF28" s="16"/>
      <c r="BG28" s="16"/>
      <c r="BH28" s="16"/>
      <c r="BI28" s="16"/>
      <c r="BJ28" s="16"/>
      <c r="BK28" s="16"/>
      <c r="BL28" s="16">
        <v>1</v>
      </c>
      <c r="BM28" s="16"/>
      <c r="BN28" s="16"/>
      <c r="BO28" s="16"/>
      <c r="BP28" s="16"/>
      <c r="BQ28" s="16">
        <v>1</v>
      </c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>
        <v>1</v>
      </c>
      <c r="CD28" s="16"/>
      <c r="CE28" s="16"/>
      <c r="CF28" s="16"/>
      <c r="CG28" s="16"/>
      <c r="CH28" s="16"/>
      <c r="CI28" s="16"/>
      <c r="CJ28" s="16"/>
      <c r="CK28" s="16">
        <v>-1</v>
      </c>
      <c r="CL28" s="16"/>
      <c r="CM28" s="16"/>
      <c r="CN28" s="16"/>
      <c r="CO28" s="16"/>
      <c r="CP28" s="16"/>
      <c r="CQ28" s="16"/>
      <c r="CR28" s="16"/>
      <c r="CS28" s="67">
        <f t="shared" si="0"/>
        <v>0</v>
      </c>
      <c r="CT28" s="54" t="s">
        <v>44</v>
      </c>
      <c r="CU28" s="55">
        <v>0</v>
      </c>
    </row>
    <row r="29" spans="1:99" x14ac:dyDescent="0.2">
      <c r="A29" s="46" t="s">
        <v>60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>
        <v>1</v>
      </c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>
        <v>1</v>
      </c>
      <c r="AS29" s="16"/>
      <c r="AT29" s="16"/>
      <c r="AU29" s="16"/>
      <c r="AV29" s="16"/>
      <c r="AW29" s="16"/>
      <c r="AX29" s="16">
        <v>1</v>
      </c>
      <c r="AY29" s="16"/>
      <c r="AZ29" s="16"/>
      <c r="BA29" s="16"/>
      <c r="BB29" s="16"/>
      <c r="BC29" s="16"/>
      <c r="BD29" s="16"/>
      <c r="BE29" s="16"/>
      <c r="BF29" s="16">
        <v>1</v>
      </c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>
        <v>1</v>
      </c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>
        <v>-1</v>
      </c>
      <c r="CS29" s="67">
        <f t="shared" si="0"/>
        <v>0</v>
      </c>
      <c r="CT29" s="54" t="s">
        <v>44</v>
      </c>
      <c r="CU29" s="55">
        <v>0</v>
      </c>
    </row>
    <row r="30" spans="1:99" x14ac:dyDescent="0.2">
      <c r="A30" s="46" t="s">
        <v>61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>
        <v>1</v>
      </c>
      <c r="AH30" s="16"/>
      <c r="AI30" s="16"/>
      <c r="AJ30" s="16"/>
      <c r="AK30" s="16">
        <v>1</v>
      </c>
      <c r="AL30" s="16"/>
      <c r="AM30" s="16"/>
      <c r="AN30" s="16"/>
      <c r="AO30" s="16"/>
      <c r="AP30" s="16"/>
      <c r="AQ30" s="16"/>
      <c r="AR30" s="16"/>
      <c r="AS30" s="16">
        <v>1</v>
      </c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>
        <v>1</v>
      </c>
      <c r="BX30" s="16"/>
      <c r="BY30" s="16"/>
      <c r="BZ30" s="16"/>
      <c r="CA30" s="16"/>
      <c r="CB30" s="16"/>
      <c r="CC30" s="16"/>
      <c r="CD30" s="16"/>
      <c r="CE30" s="16">
        <v>-1</v>
      </c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67">
        <f t="shared" si="0"/>
        <v>0</v>
      </c>
      <c r="CT30" s="54" t="s">
        <v>44</v>
      </c>
      <c r="CU30" s="55">
        <v>0</v>
      </c>
    </row>
    <row r="31" spans="1:99" x14ac:dyDescent="0.2">
      <c r="A31" s="46" t="s">
        <v>62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>
        <v>1</v>
      </c>
      <c r="AI31" s="16"/>
      <c r="AJ31" s="16"/>
      <c r="AK31" s="16"/>
      <c r="AL31" s="16"/>
      <c r="AM31" s="16"/>
      <c r="AN31" s="16"/>
      <c r="AO31" s="16">
        <v>1</v>
      </c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>
        <v>1</v>
      </c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>
        <v>1</v>
      </c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>
        <v>-1</v>
      </c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67">
        <f t="shared" si="0"/>
        <v>0</v>
      </c>
      <c r="CT31" s="54" t="s">
        <v>44</v>
      </c>
      <c r="CU31" s="55">
        <v>0</v>
      </c>
    </row>
    <row r="32" spans="1:99" x14ac:dyDescent="0.2">
      <c r="A32" s="46" t="s">
        <v>63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>
        <v>1</v>
      </c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>
        <v>1</v>
      </c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>
        <v>1</v>
      </c>
      <c r="BY32" s="16"/>
      <c r="BZ32" s="16"/>
      <c r="CA32" s="16"/>
      <c r="CB32" s="16"/>
      <c r="CC32" s="16"/>
      <c r="CD32" s="16"/>
      <c r="CE32" s="16"/>
      <c r="CF32" s="16"/>
      <c r="CG32" s="16"/>
      <c r="CH32" s="16">
        <v>-1</v>
      </c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67">
        <f t="shared" si="0"/>
        <v>0</v>
      </c>
      <c r="CT32" s="54" t="s">
        <v>44</v>
      </c>
      <c r="CU32" s="55">
        <v>0</v>
      </c>
    </row>
    <row r="33" spans="1:99" x14ac:dyDescent="0.2">
      <c r="A33" s="46" t="s">
        <v>64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>
        <v>1</v>
      </c>
      <c r="AK33" s="16"/>
      <c r="AL33" s="16"/>
      <c r="AM33" s="16"/>
      <c r="AN33" s="16">
        <v>1</v>
      </c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>
        <v>1</v>
      </c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>
        <v>-1</v>
      </c>
      <c r="CP33" s="16"/>
      <c r="CQ33" s="16"/>
      <c r="CR33" s="16"/>
      <c r="CS33" s="67">
        <f t="shared" si="0"/>
        <v>0</v>
      </c>
      <c r="CT33" s="54" t="s">
        <v>44</v>
      </c>
      <c r="CU33" s="55">
        <v>0</v>
      </c>
    </row>
    <row r="34" spans="1:99" x14ac:dyDescent="0.2">
      <c r="A34" s="46" t="s">
        <v>65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>
        <v>1</v>
      </c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>
        <v>1</v>
      </c>
      <c r="BZ34" s="16"/>
      <c r="CA34" s="16"/>
      <c r="CB34" s="16"/>
      <c r="CC34" s="16"/>
      <c r="CD34" s="16"/>
      <c r="CE34" s="16"/>
      <c r="CF34" s="16"/>
      <c r="CG34" s="16"/>
      <c r="CH34" s="16"/>
      <c r="CI34" s="16">
        <v>-1</v>
      </c>
      <c r="CJ34" s="16"/>
      <c r="CK34" s="16"/>
      <c r="CL34" s="16"/>
      <c r="CM34" s="16"/>
      <c r="CN34" s="16"/>
      <c r="CO34" s="16"/>
      <c r="CP34" s="16"/>
      <c r="CQ34" s="16"/>
      <c r="CR34" s="16"/>
      <c r="CS34" s="67">
        <f t="shared" si="0"/>
        <v>0</v>
      </c>
      <c r="CT34" s="54" t="s">
        <v>44</v>
      </c>
      <c r="CU34" s="55">
        <v>0</v>
      </c>
    </row>
    <row r="35" spans="1:99" x14ac:dyDescent="0.2">
      <c r="A35" s="46" t="s">
        <v>66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>
        <v>1</v>
      </c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>
        <v>1</v>
      </c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>
        <v>-1</v>
      </c>
      <c r="CM35" s="16"/>
      <c r="CN35" s="16"/>
      <c r="CO35" s="16"/>
      <c r="CP35" s="16"/>
      <c r="CQ35" s="16"/>
      <c r="CR35" s="16"/>
      <c r="CS35" s="67">
        <f t="shared" si="0"/>
        <v>0</v>
      </c>
      <c r="CT35" s="54" t="s">
        <v>44</v>
      </c>
      <c r="CU35" s="55">
        <v>0</v>
      </c>
    </row>
    <row r="36" spans="1:99" x14ac:dyDescent="0.2">
      <c r="A36" s="46" t="s">
        <v>67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>
        <v>1</v>
      </c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>
        <v>1</v>
      </c>
      <c r="BJ36" s="16"/>
      <c r="BK36" s="16"/>
      <c r="BL36" s="16"/>
      <c r="BM36" s="16">
        <v>1</v>
      </c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>
        <v>-1</v>
      </c>
      <c r="CO36" s="16"/>
      <c r="CP36" s="16"/>
      <c r="CQ36" s="16"/>
      <c r="CR36" s="16"/>
      <c r="CS36" s="67">
        <f t="shared" si="0"/>
        <v>0</v>
      </c>
      <c r="CT36" s="54" t="s">
        <v>44</v>
      </c>
      <c r="CU36" s="55">
        <v>0</v>
      </c>
    </row>
    <row r="37" spans="1:99" x14ac:dyDescent="0.2">
      <c r="A37" s="46" t="s">
        <v>68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>
        <v>1</v>
      </c>
      <c r="AW37" s="16"/>
      <c r="AX37" s="16"/>
      <c r="AY37" s="16"/>
      <c r="AZ37" s="16"/>
      <c r="BA37" s="16"/>
      <c r="BB37" s="16"/>
      <c r="BC37" s="16"/>
      <c r="BD37" s="16">
        <v>1</v>
      </c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>
        <v>1</v>
      </c>
      <c r="BQ37" s="16"/>
      <c r="BR37" s="16"/>
      <c r="BS37" s="16"/>
      <c r="BT37" s="16">
        <v>1</v>
      </c>
      <c r="BU37" s="16"/>
      <c r="BV37" s="16"/>
      <c r="BW37" s="16"/>
      <c r="BX37" s="16"/>
      <c r="BY37" s="16"/>
      <c r="BZ37" s="16"/>
      <c r="CA37" s="16"/>
      <c r="CB37" s="16">
        <v>1</v>
      </c>
      <c r="CC37" s="16"/>
      <c r="CD37" s="16"/>
      <c r="CE37" s="16"/>
      <c r="CF37" s="16"/>
      <c r="CG37" s="16"/>
      <c r="CH37" s="16"/>
      <c r="CI37" s="16"/>
      <c r="CJ37" s="16">
        <v>-1</v>
      </c>
      <c r="CK37" s="16"/>
      <c r="CL37" s="16"/>
      <c r="CM37" s="16"/>
      <c r="CN37" s="16"/>
      <c r="CO37" s="16"/>
      <c r="CP37" s="16"/>
      <c r="CQ37" s="16"/>
      <c r="CR37" s="16"/>
      <c r="CS37" s="67">
        <f t="shared" si="0"/>
        <v>0</v>
      </c>
      <c r="CT37" s="54" t="s">
        <v>44</v>
      </c>
      <c r="CU37" s="55">
        <v>0</v>
      </c>
    </row>
    <row r="38" spans="1:99" x14ac:dyDescent="0.2">
      <c r="A38" s="46" t="s">
        <v>69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>
        <v>1</v>
      </c>
      <c r="AZ38" s="16"/>
      <c r="BA38" s="16"/>
      <c r="BB38" s="16"/>
      <c r="BC38" s="16"/>
      <c r="BD38" s="16"/>
      <c r="BE38" s="16"/>
      <c r="BF38" s="16"/>
      <c r="BG38" s="16">
        <v>1</v>
      </c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>
        <v>-1</v>
      </c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67">
        <f t="shared" si="0"/>
        <v>0</v>
      </c>
      <c r="CT38" s="54" t="s">
        <v>44</v>
      </c>
      <c r="CU38" s="55">
        <v>0</v>
      </c>
    </row>
    <row r="39" spans="1:99" x14ac:dyDescent="0.2">
      <c r="A39" s="46" t="s">
        <v>70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>
        <v>1</v>
      </c>
      <c r="BK39" s="16"/>
      <c r="BL39" s="16"/>
      <c r="BM39" s="16"/>
      <c r="BN39" s="16">
        <v>1</v>
      </c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>
        <v>1</v>
      </c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>
        <v>-1</v>
      </c>
      <c r="CR39" s="16"/>
      <c r="CS39" s="67">
        <f t="shared" si="0"/>
        <v>0</v>
      </c>
      <c r="CT39" s="54" t="s">
        <v>44</v>
      </c>
      <c r="CU39" s="55">
        <v>0</v>
      </c>
    </row>
    <row r="40" spans="1:99" x14ac:dyDescent="0.2">
      <c r="A40" s="46" t="s">
        <v>71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>
        <v>1</v>
      </c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>
        <v>-1</v>
      </c>
      <c r="CN40" s="16"/>
      <c r="CO40" s="16"/>
      <c r="CP40" s="16"/>
      <c r="CQ40" s="16"/>
      <c r="CR40" s="16"/>
      <c r="CS40" s="67">
        <f t="shared" si="0"/>
        <v>0</v>
      </c>
      <c r="CT40" s="54" t="s">
        <v>44</v>
      </c>
      <c r="CU40" s="55">
        <v>0</v>
      </c>
    </row>
    <row r="41" spans="1:99" ht="12.75" thickBot="1" x14ac:dyDescent="0.25">
      <c r="A41" s="47" t="s">
        <v>72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>
        <v>1</v>
      </c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>
        <v>-1</v>
      </c>
      <c r="CQ41" s="44"/>
      <c r="CR41" s="44"/>
      <c r="CS41" s="67">
        <f t="shared" si="0"/>
        <v>0</v>
      </c>
      <c r="CT41" s="54" t="s">
        <v>44</v>
      </c>
      <c r="CU41" s="55">
        <v>0</v>
      </c>
    </row>
    <row r="42" spans="1:99" ht="14.25" thickBot="1" x14ac:dyDescent="0.3">
      <c r="A42" s="49" t="s">
        <v>73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62"/>
      <c r="CT42" s="39"/>
      <c r="CU42" s="40"/>
    </row>
    <row r="43" spans="1:99" x14ac:dyDescent="0.2">
      <c r="A43" s="36" t="s">
        <v>74</v>
      </c>
      <c r="B43" s="37">
        <v>1</v>
      </c>
      <c r="C43" s="38">
        <v>1</v>
      </c>
      <c r="D43" s="38">
        <v>1</v>
      </c>
      <c r="E43" s="38">
        <v>1</v>
      </c>
      <c r="F43" s="38">
        <v>1</v>
      </c>
      <c r="G43" s="38">
        <v>1</v>
      </c>
      <c r="H43" s="38">
        <v>1</v>
      </c>
      <c r="I43" s="38">
        <v>1</v>
      </c>
      <c r="J43" s="38">
        <v>1</v>
      </c>
      <c r="K43" s="38">
        <v>1</v>
      </c>
      <c r="L43" s="38">
        <v>1</v>
      </c>
      <c r="M43" s="38">
        <v>1</v>
      </c>
      <c r="N43" s="38">
        <v>1</v>
      </c>
      <c r="O43" s="38">
        <v>1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  <c r="AG43" s="38">
        <v>0</v>
      </c>
      <c r="AH43" s="38">
        <v>0</v>
      </c>
      <c r="AI43" s="38">
        <v>0</v>
      </c>
      <c r="AJ43" s="38">
        <v>0</v>
      </c>
      <c r="AK43" s="38">
        <v>0</v>
      </c>
      <c r="AL43" s="38">
        <v>0</v>
      </c>
      <c r="AM43" s="38">
        <v>0</v>
      </c>
      <c r="AN43" s="38">
        <v>0</v>
      </c>
      <c r="AO43" s="38">
        <v>0</v>
      </c>
      <c r="AP43" s="38">
        <v>0</v>
      </c>
      <c r="AQ43" s="38">
        <v>0</v>
      </c>
      <c r="AR43" s="38">
        <v>0</v>
      </c>
      <c r="AS43" s="38">
        <v>0</v>
      </c>
      <c r="AT43" s="38">
        <v>0</v>
      </c>
      <c r="AU43" s="38">
        <v>0</v>
      </c>
      <c r="AV43" s="38">
        <v>0</v>
      </c>
      <c r="AW43" s="38">
        <v>0</v>
      </c>
      <c r="AX43" s="38">
        <v>0</v>
      </c>
      <c r="AY43" s="38">
        <v>0</v>
      </c>
      <c r="AZ43" s="38">
        <v>0</v>
      </c>
      <c r="BA43" s="38">
        <v>0</v>
      </c>
      <c r="BB43" s="38">
        <v>0</v>
      </c>
      <c r="BC43" s="38">
        <v>0</v>
      </c>
      <c r="BD43" s="38">
        <v>0</v>
      </c>
      <c r="BE43" s="38">
        <v>0</v>
      </c>
      <c r="BF43" s="38">
        <v>0</v>
      </c>
      <c r="BG43" s="38">
        <v>0</v>
      </c>
      <c r="BH43" s="38">
        <v>0</v>
      </c>
      <c r="BI43" s="38">
        <v>0</v>
      </c>
      <c r="BJ43" s="38">
        <v>0</v>
      </c>
      <c r="BK43" s="38">
        <v>0</v>
      </c>
      <c r="BL43" s="38">
        <v>0</v>
      </c>
      <c r="BM43" s="38">
        <v>0</v>
      </c>
      <c r="BN43" s="38">
        <v>0</v>
      </c>
      <c r="BO43" s="38">
        <v>0</v>
      </c>
      <c r="BP43" s="38">
        <v>0</v>
      </c>
      <c r="BQ43" s="38">
        <v>0</v>
      </c>
      <c r="BR43" s="38">
        <v>0</v>
      </c>
      <c r="BS43" s="38">
        <v>0</v>
      </c>
      <c r="BT43" s="38">
        <v>0</v>
      </c>
      <c r="BU43" s="38">
        <v>0</v>
      </c>
      <c r="BV43" s="38">
        <v>0</v>
      </c>
      <c r="BW43" s="38">
        <v>0</v>
      </c>
      <c r="BX43" s="38">
        <v>0</v>
      </c>
      <c r="BY43" s="38">
        <v>0</v>
      </c>
      <c r="BZ43" s="38">
        <v>0</v>
      </c>
      <c r="CA43" s="38">
        <v>0</v>
      </c>
      <c r="CB43" s="38">
        <v>0</v>
      </c>
      <c r="CC43" s="38">
        <v>0</v>
      </c>
      <c r="CD43" s="38">
        <v>0</v>
      </c>
      <c r="CE43" s="38">
        <v>0</v>
      </c>
      <c r="CF43" s="38">
        <v>0</v>
      </c>
      <c r="CG43" s="38">
        <v>0</v>
      </c>
      <c r="CH43" s="38">
        <v>0</v>
      </c>
      <c r="CI43" s="38">
        <v>0</v>
      </c>
      <c r="CJ43" s="38">
        <v>0</v>
      </c>
      <c r="CK43" s="38">
        <v>0</v>
      </c>
      <c r="CL43" s="38">
        <v>0</v>
      </c>
      <c r="CM43" s="38">
        <v>0</v>
      </c>
      <c r="CN43" s="38">
        <v>0</v>
      </c>
      <c r="CO43" s="38">
        <v>0</v>
      </c>
      <c r="CP43" s="38">
        <v>0</v>
      </c>
      <c r="CQ43" s="38">
        <v>0</v>
      </c>
      <c r="CR43" s="38">
        <v>0</v>
      </c>
      <c r="CS43" s="63"/>
      <c r="CT43" s="58"/>
      <c r="CU43" s="59"/>
    </row>
    <row r="44" spans="1:99" ht="12.75" thickBot="1" x14ac:dyDescent="0.25">
      <c r="A44" s="43" t="s">
        <v>75</v>
      </c>
      <c r="B44" s="60">
        <v>1</v>
      </c>
      <c r="C44" s="61">
        <v>1</v>
      </c>
      <c r="D44" s="61">
        <v>1</v>
      </c>
      <c r="E44" s="61">
        <v>1</v>
      </c>
      <c r="F44" s="61">
        <v>1</v>
      </c>
      <c r="G44" s="61">
        <v>1</v>
      </c>
      <c r="H44" s="61">
        <v>1</v>
      </c>
      <c r="I44" s="61">
        <v>1</v>
      </c>
      <c r="J44" s="61">
        <v>1</v>
      </c>
      <c r="K44" s="61">
        <v>1</v>
      </c>
      <c r="L44" s="61">
        <v>1</v>
      </c>
      <c r="M44" s="61">
        <v>1</v>
      </c>
      <c r="N44" s="61">
        <v>1</v>
      </c>
      <c r="O44" s="61">
        <v>1</v>
      </c>
      <c r="P44" s="61" t="s">
        <v>18</v>
      </c>
      <c r="Q44" s="61" t="s">
        <v>18</v>
      </c>
      <c r="R44" s="61" t="s">
        <v>18</v>
      </c>
      <c r="S44" s="61" t="s">
        <v>18</v>
      </c>
      <c r="T44" s="61" t="s">
        <v>18</v>
      </c>
      <c r="U44" s="61" t="s">
        <v>18</v>
      </c>
      <c r="V44" s="61" t="s">
        <v>18</v>
      </c>
      <c r="W44" s="61" t="s">
        <v>18</v>
      </c>
      <c r="X44" s="61" t="s">
        <v>18</v>
      </c>
      <c r="Y44" s="61" t="s">
        <v>18</v>
      </c>
      <c r="Z44" s="61" t="s">
        <v>18</v>
      </c>
      <c r="AA44" s="61" t="s">
        <v>18</v>
      </c>
      <c r="AB44" s="61" t="s">
        <v>18</v>
      </c>
      <c r="AC44" s="61" t="s">
        <v>18</v>
      </c>
      <c r="AD44" s="61" t="s">
        <v>18</v>
      </c>
      <c r="AE44" s="61" t="s">
        <v>18</v>
      </c>
      <c r="AF44" s="61" t="s">
        <v>18</v>
      </c>
      <c r="AG44" s="61" t="s">
        <v>18</v>
      </c>
      <c r="AH44" s="61" t="s">
        <v>18</v>
      </c>
      <c r="AI44" s="61" t="s">
        <v>18</v>
      </c>
      <c r="AJ44" s="61" t="s">
        <v>18</v>
      </c>
      <c r="AK44" s="61" t="s">
        <v>18</v>
      </c>
      <c r="AL44" s="61" t="s">
        <v>18</v>
      </c>
      <c r="AM44" s="61" t="s">
        <v>18</v>
      </c>
      <c r="AN44" s="61" t="s">
        <v>18</v>
      </c>
      <c r="AO44" s="61" t="s">
        <v>18</v>
      </c>
      <c r="AP44" s="61" t="s">
        <v>18</v>
      </c>
      <c r="AQ44" s="61" t="s">
        <v>18</v>
      </c>
      <c r="AR44" s="61" t="s">
        <v>18</v>
      </c>
      <c r="AS44" s="61" t="s">
        <v>18</v>
      </c>
      <c r="AT44" s="61" t="s">
        <v>18</v>
      </c>
      <c r="AU44" s="61" t="s">
        <v>18</v>
      </c>
      <c r="AV44" s="61" t="s">
        <v>18</v>
      </c>
      <c r="AW44" s="61" t="s">
        <v>18</v>
      </c>
      <c r="AX44" s="61" t="s">
        <v>18</v>
      </c>
      <c r="AY44" s="61" t="s">
        <v>18</v>
      </c>
      <c r="AZ44" s="61" t="s">
        <v>18</v>
      </c>
      <c r="BA44" s="61" t="s">
        <v>18</v>
      </c>
      <c r="BB44" s="61" t="s">
        <v>18</v>
      </c>
      <c r="BC44" s="61" t="s">
        <v>18</v>
      </c>
      <c r="BD44" s="61" t="s">
        <v>18</v>
      </c>
      <c r="BE44" s="61" t="s">
        <v>18</v>
      </c>
      <c r="BF44" s="61" t="s">
        <v>18</v>
      </c>
      <c r="BG44" s="61" t="s">
        <v>18</v>
      </c>
      <c r="BH44" s="61" t="s">
        <v>18</v>
      </c>
      <c r="BI44" s="61" t="s">
        <v>18</v>
      </c>
      <c r="BJ44" s="61" t="s">
        <v>18</v>
      </c>
      <c r="BK44" s="61" t="s">
        <v>18</v>
      </c>
      <c r="BL44" s="61" t="s">
        <v>18</v>
      </c>
      <c r="BM44" s="61" t="s">
        <v>18</v>
      </c>
      <c r="BN44" s="61" t="s">
        <v>18</v>
      </c>
      <c r="BO44" s="61" t="s">
        <v>18</v>
      </c>
      <c r="BP44" s="61" t="s">
        <v>18</v>
      </c>
      <c r="BQ44" s="61" t="s">
        <v>18</v>
      </c>
      <c r="BR44" s="61" t="s">
        <v>18</v>
      </c>
      <c r="BS44" s="61" t="s">
        <v>18</v>
      </c>
      <c r="BT44" s="61" t="s">
        <v>18</v>
      </c>
      <c r="BU44" s="61" t="s">
        <v>18</v>
      </c>
      <c r="BV44" s="61" t="s">
        <v>18</v>
      </c>
      <c r="BW44" s="61" t="s">
        <v>18</v>
      </c>
      <c r="BX44" s="61" t="s">
        <v>18</v>
      </c>
      <c r="BY44" s="61" t="s">
        <v>18</v>
      </c>
      <c r="BZ44" s="61" t="s">
        <v>18</v>
      </c>
      <c r="CA44" s="61" t="s">
        <v>18</v>
      </c>
      <c r="CB44" s="61" t="s">
        <v>18</v>
      </c>
      <c r="CC44" s="61" t="s">
        <v>18</v>
      </c>
      <c r="CD44" s="61">
        <v>1</v>
      </c>
      <c r="CE44" s="61">
        <v>1</v>
      </c>
      <c r="CF44" s="61">
        <v>1</v>
      </c>
      <c r="CG44" s="61">
        <v>1</v>
      </c>
      <c r="CH44" s="61">
        <v>1</v>
      </c>
      <c r="CI44" s="61">
        <v>1</v>
      </c>
      <c r="CJ44" s="61">
        <v>1</v>
      </c>
      <c r="CK44" s="61">
        <v>1</v>
      </c>
      <c r="CL44" s="61">
        <v>1</v>
      </c>
      <c r="CM44" s="61">
        <v>1</v>
      </c>
      <c r="CN44" s="61">
        <v>1</v>
      </c>
      <c r="CO44" s="61">
        <v>1</v>
      </c>
      <c r="CP44" s="61">
        <v>1</v>
      </c>
      <c r="CQ44" s="61">
        <v>1</v>
      </c>
      <c r="CR44" s="61">
        <v>1</v>
      </c>
      <c r="CS44" s="64"/>
      <c r="CT44" s="41"/>
      <c r="CU44" s="42"/>
    </row>
    <row r="46" spans="1:99" ht="13.5" x14ac:dyDescent="0.25">
      <c r="A46" s="9" t="s">
        <v>76</v>
      </c>
      <c r="B46" s="68">
        <v>1</v>
      </c>
      <c r="C46" s="68">
        <v>1</v>
      </c>
      <c r="D46" s="68">
        <v>1</v>
      </c>
      <c r="E46" s="68">
        <v>1</v>
      </c>
      <c r="F46" s="68">
        <v>1</v>
      </c>
      <c r="G46" s="68">
        <v>1</v>
      </c>
      <c r="H46" s="68">
        <v>1</v>
      </c>
      <c r="I46" s="68">
        <v>1</v>
      </c>
      <c r="J46" s="68">
        <v>1</v>
      </c>
      <c r="K46" s="68">
        <v>1</v>
      </c>
      <c r="L46" s="68">
        <v>1</v>
      </c>
      <c r="M46" s="68">
        <v>1</v>
      </c>
      <c r="N46" s="68">
        <v>1</v>
      </c>
      <c r="O46" s="68">
        <v>1</v>
      </c>
      <c r="P46" s="68">
        <v>1</v>
      </c>
      <c r="Q46" s="68">
        <v>0</v>
      </c>
      <c r="R46" s="68">
        <v>0</v>
      </c>
      <c r="S46" s="68">
        <v>0</v>
      </c>
      <c r="T46" s="68">
        <v>0</v>
      </c>
      <c r="U46" s="68">
        <v>0</v>
      </c>
      <c r="V46" s="68">
        <v>0</v>
      </c>
      <c r="W46" s="68">
        <v>0</v>
      </c>
      <c r="X46" s="68">
        <v>0</v>
      </c>
      <c r="Y46" s="68">
        <v>0</v>
      </c>
      <c r="Z46" s="68">
        <v>0</v>
      </c>
      <c r="AA46" s="68">
        <v>0</v>
      </c>
      <c r="AB46" s="68">
        <v>0</v>
      </c>
      <c r="AC46" s="68">
        <v>0</v>
      </c>
      <c r="AD46" s="68">
        <v>0</v>
      </c>
      <c r="AE46" s="68">
        <v>0</v>
      </c>
      <c r="AF46" s="68">
        <v>0</v>
      </c>
      <c r="AG46" s="68">
        <v>0</v>
      </c>
      <c r="AH46" s="68">
        <v>0</v>
      </c>
      <c r="AI46" s="68">
        <v>1</v>
      </c>
      <c r="AJ46" s="68">
        <v>0</v>
      </c>
      <c r="AK46" s="68">
        <v>0</v>
      </c>
      <c r="AL46" s="68">
        <v>0</v>
      </c>
      <c r="AM46" s="68">
        <v>0</v>
      </c>
      <c r="AN46" s="68">
        <v>1</v>
      </c>
      <c r="AO46" s="68">
        <v>0</v>
      </c>
      <c r="AP46" s="68">
        <v>0</v>
      </c>
      <c r="AQ46" s="68">
        <v>1</v>
      </c>
      <c r="AR46" s="68">
        <v>0</v>
      </c>
      <c r="AS46" s="68">
        <v>1</v>
      </c>
      <c r="AT46" s="68">
        <v>0</v>
      </c>
      <c r="AU46" s="68">
        <v>0</v>
      </c>
      <c r="AV46" s="68">
        <v>0</v>
      </c>
      <c r="AW46" s="68">
        <v>0</v>
      </c>
      <c r="AX46" s="68">
        <v>1</v>
      </c>
      <c r="AY46" s="68">
        <v>1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1</v>
      </c>
      <c r="BF46" s="68">
        <v>0</v>
      </c>
      <c r="BG46" s="68">
        <v>0</v>
      </c>
      <c r="BH46" s="68">
        <v>1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1</v>
      </c>
      <c r="BO46" s="68">
        <v>0</v>
      </c>
      <c r="BP46" s="68">
        <v>1</v>
      </c>
      <c r="BQ46" s="68">
        <v>0</v>
      </c>
      <c r="BR46" s="68">
        <v>0</v>
      </c>
      <c r="BS46" s="68">
        <v>0</v>
      </c>
      <c r="BT46" s="68">
        <v>0</v>
      </c>
      <c r="BU46" s="68">
        <v>0</v>
      </c>
      <c r="BV46" s="68">
        <v>1</v>
      </c>
      <c r="BW46" s="68">
        <v>0</v>
      </c>
      <c r="BX46" s="68">
        <v>0</v>
      </c>
      <c r="BY46" s="68">
        <v>1</v>
      </c>
      <c r="BZ46" s="68">
        <v>0</v>
      </c>
      <c r="CA46" s="68">
        <v>1</v>
      </c>
      <c r="CB46" s="68">
        <v>0</v>
      </c>
      <c r="CC46" s="68">
        <v>0</v>
      </c>
      <c r="CD46" s="68">
        <v>1</v>
      </c>
      <c r="CE46" s="68">
        <v>1</v>
      </c>
      <c r="CF46" s="68">
        <v>0</v>
      </c>
      <c r="CG46" s="68">
        <v>1</v>
      </c>
      <c r="CH46" s="68">
        <v>1</v>
      </c>
      <c r="CI46" s="68">
        <v>1</v>
      </c>
      <c r="CJ46" s="68">
        <v>1</v>
      </c>
      <c r="CK46" s="68">
        <v>1</v>
      </c>
      <c r="CL46" s="68">
        <v>1</v>
      </c>
      <c r="CM46" s="68">
        <v>0</v>
      </c>
      <c r="CN46" s="68">
        <v>1</v>
      </c>
      <c r="CO46" s="68">
        <v>1</v>
      </c>
      <c r="CP46" s="68">
        <v>1</v>
      </c>
      <c r="CQ46" s="68">
        <v>1</v>
      </c>
      <c r="CR46" s="68">
        <v>1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Données</vt:lpstr>
      <vt:lpstr>Modèle</vt:lpstr>
      <vt:lpstr>B.Inf</vt:lpstr>
      <vt:lpstr>B.Sup1</vt:lpstr>
      <vt:lpstr>B.Sup2</vt:lpstr>
      <vt:lpstr>cij</vt:lpstr>
      <vt:lpstr>MG</vt:lpstr>
      <vt:lpstr>xij</vt:lpstr>
      <vt:lpstr>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MOG5-07a.xlsx</dc:title>
  <dc:subject>MOG5-09a.xlsx</dc:subject>
  <dc:creator>Nobert, Ouellet, Parent</dc:creator>
  <dc:description>Méthodes d'optimisation pour la gestion,
Nobert, Ouellet, Parent,
Cheneliere, 2016,
chapitre 5, problème 7a</dc:description>
  <cp:lastModifiedBy>Roch Ouellet</cp:lastModifiedBy>
  <cp:lastPrinted>2008-02-26T16:17:08Z</cp:lastPrinted>
  <dcterms:created xsi:type="dcterms:W3CDTF">2007-04-20T16:37:32Z</dcterms:created>
  <dcterms:modified xsi:type="dcterms:W3CDTF">2015-11-25T17:32:02Z</dcterms:modified>
  <cp:category>Fichier provenant d'un gabarit</cp:category>
</cp:coreProperties>
</file>