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P\"/>
    </mc:Choice>
  </mc:AlternateContent>
  <bookViews>
    <workbookView xWindow="0" yWindow="0" windowWidth="20490" windowHeight="9045"/>
  </bookViews>
  <sheets>
    <sheet name="Données" sheetId="4" r:id="rId1"/>
    <sheet name="Modèle" sheetId="5" r:id="rId2"/>
  </sheets>
  <definedNames>
    <definedName name="B.Inf">Modèle!$B$25:$Z$25</definedName>
    <definedName name="B.Sup1">Modèle!$B$26:$F$26</definedName>
    <definedName name="B.Sup2">Modèle!$U$26:$Z$26</definedName>
    <definedName name="cij">Modèle!$B$10:$Z$10</definedName>
    <definedName name="MG">Modèle!$AA$13:$AA$23</definedName>
    <definedName name="solver_adj" localSheetId="1" hidden="1">Modèle!$B$28:$Z$28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Modèle!$U$28:$Z$28</definedName>
    <definedName name="solver_lhs2" localSheetId="1" hidden="1">Modèle!$B$28:$F$28</definedName>
    <definedName name="solver_lhs3" localSheetId="1" hidden="1">Modèle!$AA$13:$AA$23</definedName>
    <definedName name="solver_lhs4" localSheetId="1" hidden="1">Modèle!$B$28:$Z$28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Modèle!$AA$10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2</definedName>
    <definedName name="solver_rel4" localSheetId="1" hidden="1">3</definedName>
    <definedName name="solver_rhs1" localSheetId="1" hidden="1">B.Sup2</definedName>
    <definedName name="solver_rhs2" localSheetId="1" hidden="1">B.Sup1</definedName>
    <definedName name="solver_rhs3" localSheetId="1" hidden="1">0</definedName>
    <definedName name="solver_rhs4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Modèle!$B$28:$Z$28</definedName>
    <definedName name="z">Modèle!$AA$10</definedName>
  </definedNames>
  <calcPr calcId="152511" calcOnSave="0"/>
</workbook>
</file>

<file path=xl/calcChain.xml><?xml version="1.0" encoding="utf-8"?>
<calcChain xmlns="http://schemas.openxmlformats.org/spreadsheetml/2006/main">
  <c r="H39" i="4" l="1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AA23" i="5"/>
  <c r="AA22" i="5"/>
  <c r="AA21" i="5"/>
  <c r="AA20" i="5"/>
  <c r="AA19" i="5"/>
  <c r="AA18" i="5"/>
  <c r="AA17" i="5"/>
  <c r="AA16" i="5"/>
  <c r="AA15" i="5"/>
  <c r="AA14" i="5"/>
  <c r="AA13" i="5"/>
  <c r="AA10" i="5"/>
  <c r="I40" i="4" l="1"/>
</calcChain>
</file>

<file path=xl/sharedStrings.xml><?xml version="1.0" encoding="utf-8"?>
<sst xmlns="http://schemas.openxmlformats.org/spreadsheetml/2006/main" count="210" uniqueCount="82">
  <si>
    <t>Paramètres :</t>
  </si>
  <si>
    <t>Titre du problème :</t>
  </si>
  <si>
    <t>Problème de réseau</t>
  </si>
  <si>
    <t>Nombre d'arcs :</t>
  </si>
  <si>
    <t>Problème de max (profit) ou de min (coût) :</t>
  </si>
  <si>
    <t>Nombre de sommets  :</t>
  </si>
  <si>
    <t>Données concernant les arcs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</si>
  <si>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</si>
  <si>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</si>
  <si>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</si>
  <si>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</si>
  <si>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</si>
  <si>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</si>
  <si>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</si>
  <si>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</si>
  <si>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</si>
  <si>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Solution optimale</t>
  </si>
  <si>
    <t>Arc 01</t>
  </si>
  <si>
    <t>Arc 02</t>
  </si>
  <si>
    <t>Arc 03</t>
  </si>
  <si>
    <t>Arc 04</t>
  </si>
  <si>
    <t>Arc 05</t>
  </si>
  <si>
    <t>Arc 06</t>
  </si>
  <si>
    <t>Arc 07</t>
  </si>
  <si>
    <t>Arc 08</t>
  </si>
  <si>
    <t>Arc 09</t>
  </si>
  <si>
    <t>Arc 10</t>
  </si>
  <si>
    <t>Arc 11</t>
  </si>
  <si>
    <t>Arc 12</t>
  </si>
  <si>
    <t>Arc 13</t>
  </si>
  <si>
    <t>Arc 14</t>
  </si>
  <si>
    <t>Arc 15</t>
  </si>
  <si>
    <t>Arc 16</t>
  </si>
  <si>
    <t>Arc 17</t>
  </si>
  <si>
    <t>Arc 18</t>
  </si>
  <si>
    <t>Arc 19</t>
  </si>
  <si>
    <t>Arc 20</t>
  </si>
  <si>
    <t>Arc 21</t>
  </si>
  <si>
    <t>Arc 22</t>
  </si>
  <si>
    <t>Arc 23</t>
  </si>
  <si>
    <t>Arc 24</t>
  </si>
  <si>
    <t>Arc 25</t>
  </si>
  <si>
    <t xml:space="preserve">z*  = </t>
  </si>
  <si>
    <t>.</t>
  </si>
  <si>
    <t>A</t>
  </si>
  <si>
    <t>B</t>
  </si>
  <si>
    <t>C</t>
  </si>
  <si>
    <t>D</t>
  </si>
  <si>
    <t>E</t>
  </si>
  <si>
    <t>V1</t>
  </si>
  <si>
    <t>V2</t>
  </si>
  <si>
    <t>V3</t>
  </si>
  <si>
    <t>V5</t>
  </si>
  <si>
    <t>V4</t>
  </si>
  <si>
    <t>H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</si>
  <si>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</si>
  <si>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</si>
  <si>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</si>
  <si>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</si>
  <si>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9"/>
        <rFont val="Arial"/>
        <family val="2"/>
      </rPr>
      <t>c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</si>
  <si>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</si>
  <si>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</si>
  <si>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</si>
  <si>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</si>
  <si>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</si>
  <si>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A</t>
  </si>
  <si>
    <t>=</t>
  </si>
  <si>
    <t>Sommet B</t>
  </si>
  <si>
    <t>Sommet C</t>
  </si>
  <si>
    <t>Sommet D</t>
  </si>
  <si>
    <t>Sommet E</t>
  </si>
  <si>
    <t>Sommet V1</t>
  </si>
  <si>
    <t>Sommet V2</t>
  </si>
  <si>
    <t>Sommet V3</t>
  </si>
  <si>
    <t>Sommet V5</t>
  </si>
  <si>
    <t>Sommet V4</t>
  </si>
  <si>
    <t>Sommet H</t>
  </si>
  <si>
    <r>
      <t xml:space="preserve">Bornes sur le flot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</si>
  <si>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</si>
  <si>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</si>
  <si>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</si>
  <si>
    <t>MOG5-10b La répartition de véhicules récréatifs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</si>
</sst>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38" xfId="0" applyFont="1" applyBorder="1"/>
    <xf numFmtId="0" fontId="4" fillId="0" borderId="20" xfId="0" applyFont="1" applyBorder="1"/>
    <xf numFmtId="0" fontId="4" fillId="0" borderId="39" xfId="0" applyFont="1" applyBorder="1"/>
    <xf numFmtId="0" fontId="4" fillId="4" borderId="39" xfId="0" applyFont="1" applyFill="1" applyBorder="1"/>
    <xf numFmtId="0" fontId="4" fillId="4" borderId="41" xfId="0" applyFont="1" applyFill="1" applyBorder="1"/>
    <xf numFmtId="0" fontId="4" fillId="4" borderId="43" xfId="0" applyFont="1" applyFill="1" applyBorder="1"/>
    <xf numFmtId="0" fontId="4" fillId="4" borderId="44" xfId="0" applyFont="1" applyFill="1" applyBorder="1"/>
    <xf numFmtId="0" fontId="4" fillId="0" borderId="42" xfId="0" applyFont="1" applyBorder="1"/>
    <xf numFmtId="0" fontId="4" fillId="0" borderId="43" xfId="0" applyFont="1" applyBorder="1"/>
    <xf numFmtId="0" fontId="4" fillId="0" borderId="21" xfId="0" applyFont="1" applyBorder="1"/>
    <xf numFmtId="0" fontId="4" fillId="0" borderId="46" xfId="0" applyFont="1" applyBorder="1"/>
    <xf numFmtId="0" fontId="4" fillId="0" borderId="47" xfId="0" applyFont="1" applyBorder="1"/>
    <xf numFmtId="0" fontId="3" fillId="4" borderId="21" xfId="0" applyFont="1" applyFill="1" applyBorder="1"/>
    <xf numFmtId="0" fontId="3" fillId="4" borderId="47" xfId="0" applyFont="1" applyFill="1" applyBorder="1"/>
    <xf numFmtId="0" fontId="4" fillId="4" borderId="39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4" borderId="0" xfId="0" applyFont="1" applyFill="1" applyBorder="1"/>
    <xf numFmtId="0" fontId="4" fillId="4" borderId="45" xfId="0" applyFont="1" applyFill="1" applyBorder="1"/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4" borderId="20" xfId="0" applyFont="1" applyFill="1" applyBorder="1"/>
    <xf numFmtId="0" fontId="4" fillId="4" borderId="38" xfId="0" applyFont="1" applyFill="1" applyBorder="1"/>
    <xf numFmtId="0" fontId="4" fillId="4" borderId="42" xfId="0" applyFont="1" applyFill="1" applyBorder="1"/>
    <xf numFmtId="0" fontId="9" fillId="5" borderId="17" xfId="0" applyFont="1" applyFill="1" applyBorder="1" applyAlignment="1">
      <alignment horizontal="center"/>
    </xf>
    <xf numFmtId="1" fontId="4" fillId="6" borderId="21" xfId="0" applyNumberFormat="1" applyFont="1" applyFill="1" applyBorder="1" applyAlignment="1">
      <alignment horizontal="center"/>
    </xf>
    <xf numFmtId="1" fontId="4" fillId="6" borderId="46" xfId="0" applyNumberFormat="1" applyFont="1" applyFill="1" applyBorder="1" applyAlignment="1">
      <alignment horizontal="center"/>
    </xf>
    <xf numFmtId="1" fontId="9" fillId="5" borderId="0" xfId="0" applyNumberFormat="1" applyFont="1" applyFill="1"/>
    <xf numFmtId="1" fontId="4" fillId="0" borderId="25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19050</xdr:rowOff>
        </xdr:from>
        <xdr:to>
          <xdr:col>2</xdr:col>
          <xdr:colOff>581025</xdr:colOff>
          <xdr:row>42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40</xdr:row>
          <xdr:rowOff>19050</xdr:rowOff>
        </xdr:from>
        <xdr:to>
          <xdr:col>7</xdr:col>
          <xdr:colOff>180975</xdr:colOff>
          <xdr:row>42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zoomScaleNormal="80" workbookViewId="0">
      <selection activeCell="R31" sqref="R31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9" width="9.28515625" style="4" customWidth="1"/>
    <col min="10" max="10" width="15" customWidth="1"/>
  </cols>
  <sheetData>
    <row r="1" spans="1:10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0" ht="13.5" customHeight="1" x14ac:dyDescent="0.2"/>
    <row r="3" spans="1:10" ht="13.5" customHeight="1" x14ac:dyDescent="0.2">
      <c r="B3" s="6"/>
      <c r="C3" s="6"/>
      <c r="D3" s="6"/>
      <c r="E3" s="7"/>
      <c r="I3" s="6"/>
      <c r="J3" s="1"/>
    </row>
    <row r="4" spans="1:10" ht="13.5" customHeight="1" x14ac:dyDescent="0.2">
      <c r="B4" s="8"/>
      <c r="C4" s="6"/>
      <c r="D4" s="6"/>
      <c r="I4" s="6"/>
    </row>
    <row r="5" spans="1:10" ht="13.5" customHeight="1" x14ac:dyDescent="0.2">
      <c r="A5" s="9" t="s">
        <v>0</v>
      </c>
      <c r="C5" s="10" t="s">
        <v>1</v>
      </c>
      <c r="E5" s="80" t="s">
        <v>81</v>
      </c>
      <c r="F5" s="81"/>
      <c r="G5" s="81"/>
      <c r="H5" s="81"/>
      <c r="I5" s="82"/>
    </row>
    <row r="6" spans="1:10" ht="13.5" customHeight="1" x14ac:dyDescent="0.2">
      <c r="C6" s="10"/>
    </row>
    <row r="7" spans="1:10" ht="13.5" customHeight="1" x14ac:dyDescent="0.2">
      <c r="C7" s="4" t="s">
        <v>5</v>
      </c>
      <c r="I7" s="11">
        <v>11</v>
      </c>
    </row>
    <row r="8" spans="1:10" ht="13.5" customHeight="1" x14ac:dyDescent="0.2">
      <c r="C8" s="4" t="s">
        <v>3</v>
      </c>
      <c r="I8" s="11">
        <v>25</v>
      </c>
    </row>
    <row r="9" spans="1:10" ht="13.5" customHeight="1" x14ac:dyDescent="0.2">
      <c r="B9" s="12"/>
      <c r="C9" s="4" t="s">
        <v>4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s="4" customFormat="1" ht="13.5" customHeight="1" thickTop="1" thickBot="1" x14ac:dyDescent="0.25">
      <c r="A13" s="83" t="s">
        <v>6</v>
      </c>
      <c r="B13" s="84"/>
      <c r="C13" s="84"/>
      <c r="D13" s="84"/>
      <c r="E13" s="84"/>
      <c r="F13" s="84"/>
      <c r="G13" s="85"/>
      <c r="H13" s="86" t="s">
        <v>16</v>
      </c>
      <c r="I13" s="87"/>
    </row>
    <row r="14" spans="1:10" s="4" customFormat="1" ht="13.5" customHeight="1" thickBot="1" x14ac:dyDescent="0.25">
      <c r="A14" s="27" t="s">
        <v>7</v>
      </c>
      <c r="B14" s="22" t="s">
        <v>8</v>
      </c>
      <c r="C14" s="16" t="s">
        <v>9</v>
      </c>
      <c r="D14" s="17" t="s">
        <v>10</v>
      </c>
      <c r="E14" s="17" t="s">
        <v>11</v>
      </c>
      <c r="F14" s="17" t="s">
        <v>12</v>
      </c>
      <c r="G14" s="18" t="s">
        <v>13</v>
      </c>
      <c r="H14" s="20" t="s">
        <v>14</v>
      </c>
      <c r="I14" s="19" t="s">
        <v>15</v>
      </c>
    </row>
    <row r="15" spans="1:10" s="4" customFormat="1" ht="13.5" customHeight="1" thickBot="1" x14ac:dyDescent="0.25">
      <c r="A15" s="28">
        <v>1</v>
      </c>
      <c r="B15" s="23" t="s">
        <v>17</v>
      </c>
      <c r="C15" s="30" t="s">
        <v>43</v>
      </c>
      <c r="D15" s="31" t="s">
        <v>44</v>
      </c>
      <c r="E15" s="31">
        <v>0</v>
      </c>
      <c r="F15" s="31">
        <v>0</v>
      </c>
      <c r="G15" s="32">
        <v>1</v>
      </c>
      <c r="H15" s="72">
        <f>Modèle!B28</f>
        <v>1</v>
      </c>
      <c r="I15" s="73">
        <f t="shared" ref="I15:I39" si="0">E15*H15</f>
        <v>0</v>
      </c>
    </row>
    <row r="16" spans="1:10" s="4" customFormat="1" ht="13.5" customHeight="1" thickBot="1" x14ac:dyDescent="0.25">
      <c r="A16" s="14">
        <v>2</v>
      </c>
      <c r="B16" s="24" t="s">
        <v>18</v>
      </c>
      <c r="C16" s="33" t="s">
        <v>43</v>
      </c>
      <c r="D16" s="34" t="s">
        <v>45</v>
      </c>
      <c r="E16" s="34">
        <v>0</v>
      </c>
      <c r="F16" s="34">
        <v>0</v>
      </c>
      <c r="G16" s="35">
        <v>1</v>
      </c>
      <c r="H16" s="72">
        <f>Modèle!C28</f>
        <v>1</v>
      </c>
      <c r="I16" s="73">
        <f t="shared" si="0"/>
        <v>0</v>
      </c>
    </row>
    <row r="17" spans="1:9" s="4" customFormat="1" ht="13.5" customHeight="1" thickBot="1" x14ac:dyDescent="0.25">
      <c r="A17" s="14">
        <v>3</v>
      </c>
      <c r="B17" s="24" t="s">
        <v>19</v>
      </c>
      <c r="C17" s="33" t="s">
        <v>43</v>
      </c>
      <c r="D17" s="34" t="s">
        <v>46</v>
      </c>
      <c r="E17" s="34">
        <v>0</v>
      </c>
      <c r="F17" s="34">
        <v>0</v>
      </c>
      <c r="G17" s="35">
        <v>1</v>
      </c>
      <c r="H17" s="72">
        <f>Modèle!D28</f>
        <v>1</v>
      </c>
      <c r="I17" s="73">
        <f t="shared" si="0"/>
        <v>0</v>
      </c>
    </row>
    <row r="18" spans="1:9" s="4" customFormat="1" ht="13.5" customHeight="1" thickBot="1" x14ac:dyDescent="0.25">
      <c r="A18" s="14">
        <v>4</v>
      </c>
      <c r="B18" s="24" t="s">
        <v>20</v>
      </c>
      <c r="C18" s="33" t="s">
        <v>43</v>
      </c>
      <c r="D18" s="34" t="s">
        <v>47</v>
      </c>
      <c r="E18" s="34">
        <v>0</v>
      </c>
      <c r="F18" s="34">
        <v>0</v>
      </c>
      <c r="G18" s="35">
        <v>1</v>
      </c>
      <c r="H18" s="72">
        <f>Modèle!E28</f>
        <v>0</v>
      </c>
      <c r="I18" s="73">
        <f t="shared" si="0"/>
        <v>0</v>
      </c>
    </row>
    <row r="19" spans="1:9" s="4" customFormat="1" ht="13.5" customHeight="1" thickBot="1" x14ac:dyDescent="0.25">
      <c r="A19" s="14">
        <v>5</v>
      </c>
      <c r="B19" s="24" t="s">
        <v>21</v>
      </c>
      <c r="C19" s="33" t="s">
        <v>43</v>
      </c>
      <c r="D19" s="34" t="s">
        <v>48</v>
      </c>
      <c r="E19" s="34">
        <v>0</v>
      </c>
      <c r="F19" s="34">
        <v>0</v>
      </c>
      <c r="G19" s="35">
        <v>1</v>
      </c>
      <c r="H19" s="72">
        <f>Modèle!F28</f>
        <v>1</v>
      </c>
      <c r="I19" s="73">
        <f t="shared" si="0"/>
        <v>0</v>
      </c>
    </row>
    <row r="20" spans="1:9" s="4" customFormat="1" ht="13.5" customHeight="1" thickBot="1" x14ac:dyDescent="0.25">
      <c r="A20" s="14">
        <v>6</v>
      </c>
      <c r="B20" s="24" t="s">
        <v>22</v>
      </c>
      <c r="C20" s="33" t="s">
        <v>44</v>
      </c>
      <c r="D20" s="34" t="s">
        <v>49</v>
      </c>
      <c r="E20" s="34">
        <v>-15</v>
      </c>
      <c r="F20" s="34">
        <v>0</v>
      </c>
      <c r="G20" s="35" t="s">
        <v>43</v>
      </c>
      <c r="H20" s="72">
        <f>Modèle!G28</f>
        <v>1</v>
      </c>
      <c r="I20" s="73">
        <f t="shared" si="0"/>
        <v>-15</v>
      </c>
    </row>
    <row r="21" spans="1:9" s="4" customFormat="1" ht="13.5" customHeight="1" thickBot="1" x14ac:dyDescent="0.25">
      <c r="A21" s="14">
        <v>7</v>
      </c>
      <c r="B21" s="24" t="s">
        <v>23</v>
      </c>
      <c r="C21" s="33" t="s">
        <v>44</v>
      </c>
      <c r="D21" s="34" t="s">
        <v>50</v>
      </c>
      <c r="E21" s="34">
        <v>-30</v>
      </c>
      <c r="F21" s="34">
        <v>0</v>
      </c>
      <c r="G21" s="35" t="s">
        <v>43</v>
      </c>
      <c r="H21" s="72">
        <f>Modèle!H28</f>
        <v>0</v>
      </c>
      <c r="I21" s="73">
        <f t="shared" si="0"/>
        <v>0</v>
      </c>
    </row>
    <row r="22" spans="1:9" s="4" customFormat="1" ht="13.5" customHeight="1" thickBot="1" x14ac:dyDescent="0.25">
      <c r="A22" s="14">
        <v>8</v>
      </c>
      <c r="B22" s="24" t="s">
        <v>24</v>
      </c>
      <c r="C22" s="33" t="s">
        <v>44</v>
      </c>
      <c r="D22" s="34" t="s">
        <v>51</v>
      </c>
      <c r="E22" s="34">
        <v>-20</v>
      </c>
      <c r="F22" s="34">
        <v>0</v>
      </c>
      <c r="G22" s="35" t="s">
        <v>43</v>
      </c>
      <c r="H22" s="72">
        <f>Modèle!I28</f>
        <v>0</v>
      </c>
      <c r="I22" s="73">
        <f t="shared" si="0"/>
        <v>0</v>
      </c>
    </row>
    <row r="23" spans="1:9" s="4" customFormat="1" ht="13.5" customHeight="1" thickBot="1" x14ac:dyDescent="0.25">
      <c r="A23" s="14">
        <v>9</v>
      </c>
      <c r="B23" s="24" t="s">
        <v>25</v>
      </c>
      <c r="C23" s="33" t="s">
        <v>45</v>
      </c>
      <c r="D23" s="34" t="s">
        <v>50</v>
      </c>
      <c r="E23" s="34">
        <v>-30</v>
      </c>
      <c r="F23" s="34">
        <v>0</v>
      </c>
      <c r="G23" s="35" t="s">
        <v>43</v>
      </c>
      <c r="H23" s="72">
        <f>Modèle!J28</f>
        <v>1</v>
      </c>
      <c r="I23" s="73">
        <f t="shared" si="0"/>
        <v>-30</v>
      </c>
    </row>
    <row r="24" spans="1:9" s="4" customFormat="1" ht="13.5" customHeight="1" thickBot="1" x14ac:dyDescent="0.25">
      <c r="A24" s="14">
        <v>10</v>
      </c>
      <c r="B24" s="24" t="s">
        <v>26</v>
      </c>
      <c r="C24" s="33" t="s">
        <v>45</v>
      </c>
      <c r="D24" s="34" t="s">
        <v>51</v>
      </c>
      <c r="E24" s="34">
        <v>-10</v>
      </c>
      <c r="F24" s="34">
        <v>0</v>
      </c>
      <c r="G24" s="35" t="s">
        <v>43</v>
      </c>
      <c r="H24" s="72">
        <f>Modèle!K28</f>
        <v>0</v>
      </c>
      <c r="I24" s="73">
        <f t="shared" si="0"/>
        <v>0</v>
      </c>
    </row>
    <row r="25" spans="1:9" s="4" customFormat="1" ht="13.5" customHeight="1" thickBot="1" x14ac:dyDescent="0.25">
      <c r="A25" s="14">
        <v>11</v>
      </c>
      <c r="B25" s="24" t="s">
        <v>27</v>
      </c>
      <c r="C25" s="33" t="s">
        <v>45</v>
      </c>
      <c r="D25" s="34" t="s">
        <v>52</v>
      </c>
      <c r="E25" s="34">
        <v>-25</v>
      </c>
      <c r="F25" s="34">
        <v>0</v>
      </c>
      <c r="G25" s="35" t="s">
        <v>43</v>
      </c>
      <c r="H25" s="72">
        <f>Modèle!L28</f>
        <v>0</v>
      </c>
      <c r="I25" s="73">
        <f t="shared" si="0"/>
        <v>0</v>
      </c>
    </row>
    <row r="26" spans="1:9" s="4" customFormat="1" ht="13.5" customHeight="1" thickBot="1" x14ac:dyDescent="0.25">
      <c r="A26" s="14">
        <v>12</v>
      </c>
      <c r="B26" s="24" t="s">
        <v>28</v>
      </c>
      <c r="C26" s="33" t="s">
        <v>46</v>
      </c>
      <c r="D26" s="34" t="s">
        <v>49</v>
      </c>
      <c r="E26" s="34">
        <v>-10</v>
      </c>
      <c r="F26" s="34">
        <v>0</v>
      </c>
      <c r="G26" s="35" t="s">
        <v>43</v>
      </c>
      <c r="H26" s="72">
        <f>Modèle!M28</f>
        <v>0</v>
      </c>
      <c r="I26" s="73">
        <f t="shared" si="0"/>
        <v>0</v>
      </c>
    </row>
    <row r="27" spans="1:9" s="4" customFormat="1" ht="13.5" customHeight="1" thickBot="1" x14ac:dyDescent="0.25">
      <c r="A27" s="14">
        <v>13</v>
      </c>
      <c r="B27" s="24" t="s">
        <v>29</v>
      </c>
      <c r="C27" s="33" t="s">
        <v>46</v>
      </c>
      <c r="D27" s="34" t="s">
        <v>51</v>
      </c>
      <c r="E27" s="34">
        <v>-35</v>
      </c>
      <c r="F27" s="34">
        <v>0</v>
      </c>
      <c r="G27" s="35" t="s">
        <v>43</v>
      </c>
      <c r="H27" s="72">
        <f>Modèle!N28</f>
        <v>1</v>
      </c>
      <c r="I27" s="73">
        <f t="shared" si="0"/>
        <v>-35</v>
      </c>
    </row>
    <row r="28" spans="1:9" s="4" customFormat="1" ht="13.5" customHeight="1" thickBot="1" x14ac:dyDescent="0.25">
      <c r="A28" s="14">
        <v>14</v>
      </c>
      <c r="B28" s="24" t="s">
        <v>30</v>
      </c>
      <c r="C28" s="33" t="s">
        <v>46</v>
      </c>
      <c r="D28" s="34" t="s">
        <v>53</v>
      </c>
      <c r="E28" s="34">
        <v>-20</v>
      </c>
      <c r="F28" s="34">
        <v>0</v>
      </c>
      <c r="G28" s="35" t="s">
        <v>43</v>
      </c>
      <c r="H28" s="72">
        <f>Modèle!O28</f>
        <v>0</v>
      </c>
      <c r="I28" s="73">
        <f t="shared" si="0"/>
        <v>0</v>
      </c>
    </row>
    <row r="29" spans="1:9" s="4" customFormat="1" ht="13.5" customHeight="1" thickBot="1" x14ac:dyDescent="0.25">
      <c r="A29" s="14">
        <v>15</v>
      </c>
      <c r="B29" s="24" t="s">
        <v>31</v>
      </c>
      <c r="C29" s="33" t="s">
        <v>47</v>
      </c>
      <c r="D29" s="34" t="s">
        <v>50</v>
      </c>
      <c r="E29" s="34">
        <v>-20</v>
      </c>
      <c r="F29" s="34">
        <v>0</v>
      </c>
      <c r="G29" s="35" t="s">
        <v>43</v>
      </c>
      <c r="H29" s="72">
        <f>Modèle!P28</f>
        <v>0</v>
      </c>
      <c r="I29" s="73">
        <f t="shared" si="0"/>
        <v>0</v>
      </c>
    </row>
    <row r="30" spans="1:9" s="4" customFormat="1" ht="13.5" customHeight="1" thickBot="1" x14ac:dyDescent="0.25">
      <c r="A30" s="14">
        <v>16</v>
      </c>
      <c r="B30" s="24" t="s">
        <v>32</v>
      </c>
      <c r="C30" s="33" t="s">
        <v>47</v>
      </c>
      <c r="D30" s="34" t="s">
        <v>51</v>
      </c>
      <c r="E30" s="34">
        <v>-30</v>
      </c>
      <c r="F30" s="34">
        <v>0</v>
      </c>
      <c r="G30" s="35" t="s">
        <v>43</v>
      </c>
      <c r="H30" s="72">
        <f>Modèle!Q28</f>
        <v>0</v>
      </c>
      <c r="I30" s="73">
        <f t="shared" si="0"/>
        <v>0</v>
      </c>
    </row>
    <row r="31" spans="1:9" s="4" customFormat="1" ht="13.5" customHeight="1" thickBot="1" x14ac:dyDescent="0.25">
      <c r="A31" s="14">
        <v>17</v>
      </c>
      <c r="B31" s="24" t="s">
        <v>33</v>
      </c>
      <c r="C31" s="33" t="s">
        <v>47</v>
      </c>
      <c r="D31" s="34" t="s">
        <v>53</v>
      </c>
      <c r="E31" s="34">
        <v>-15</v>
      </c>
      <c r="F31" s="34">
        <v>0</v>
      </c>
      <c r="G31" s="35" t="s">
        <v>43</v>
      </c>
      <c r="H31" s="72">
        <f>Modèle!R28</f>
        <v>0</v>
      </c>
      <c r="I31" s="73">
        <f t="shared" si="0"/>
        <v>0</v>
      </c>
    </row>
    <row r="32" spans="1:9" s="4" customFormat="1" ht="13.5" customHeight="1" thickBot="1" x14ac:dyDescent="0.25">
      <c r="A32" s="14">
        <v>18</v>
      </c>
      <c r="B32" s="24" t="s">
        <v>34</v>
      </c>
      <c r="C32" s="33" t="s">
        <v>48</v>
      </c>
      <c r="D32" s="34" t="s">
        <v>53</v>
      </c>
      <c r="E32" s="34">
        <v>-25</v>
      </c>
      <c r="F32" s="34">
        <v>0</v>
      </c>
      <c r="G32" s="35" t="s">
        <v>43</v>
      </c>
      <c r="H32" s="72">
        <f>Modèle!S28</f>
        <v>0</v>
      </c>
      <c r="I32" s="73">
        <f t="shared" si="0"/>
        <v>0</v>
      </c>
    </row>
    <row r="33" spans="1:9" s="4" customFormat="1" ht="13.5" customHeight="1" thickBot="1" x14ac:dyDescent="0.25">
      <c r="A33" s="14">
        <v>19</v>
      </c>
      <c r="B33" s="24" t="s">
        <v>35</v>
      </c>
      <c r="C33" s="33" t="s">
        <v>48</v>
      </c>
      <c r="D33" s="34" t="s">
        <v>52</v>
      </c>
      <c r="E33" s="34">
        <v>-40</v>
      </c>
      <c r="F33" s="34">
        <v>0</v>
      </c>
      <c r="G33" s="35" t="s">
        <v>43</v>
      </c>
      <c r="H33" s="72">
        <f>Modèle!T28</f>
        <v>1</v>
      </c>
      <c r="I33" s="73">
        <f t="shared" si="0"/>
        <v>-40</v>
      </c>
    </row>
    <row r="34" spans="1:9" s="4" customFormat="1" ht="13.5" customHeight="1" thickBot="1" x14ac:dyDescent="0.25">
      <c r="A34" s="14">
        <v>20</v>
      </c>
      <c r="B34" s="24" t="s">
        <v>36</v>
      </c>
      <c r="C34" s="33" t="s">
        <v>49</v>
      </c>
      <c r="D34" s="34" t="s">
        <v>43</v>
      </c>
      <c r="E34" s="34">
        <v>0</v>
      </c>
      <c r="F34" s="34">
        <v>0</v>
      </c>
      <c r="G34" s="35">
        <v>1</v>
      </c>
      <c r="H34" s="72">
        <f>Modèle!U28</f>
        <v>1</v>
      </c>
      <c r="I34" s="73">
        <f t="shared" si="0"/>
        <v>0</v>
      </c>
    </row>
    <row r="35" spans="1:9" s="4" customFormat="1" ht="13.5" customHeight="1" thickBot="1" x14ac:dyDescent="0.25">
      <c r="A35" s="14">
        <v>21</v>
      </c>
      <c r="B35" s="24" t="s">
        <v>37</v>
      </c>
      <c r="C35" s="33" t="s">
        <v>50</v>
      </c>
      <c r="D35" s="34" t="s">
        <v>54</v>
      </c>
      <c r="E35" s="34">
        <v>0</v>
      </c>
      <c r="F35" s="34">
        <v>0</v>
      </c>
      <c r="G35" s="35">
        <v>1</v>
      </c>
      <c r="H35" s="72">
        <f>Modèle!V28</f>
        <v>1</v>
      </c>
      <c r="I35" s="73">
        <f t="shared" si="0"/>
        <v>0</v>
      </c>
    </row>
    <row r="36" spans="1:9" s="4" customFormat="1" ht="13.5" customHeight="1" thickBot="1" x14ac:dyDescent="0.25">
      <c r="A36" s="14">
        <v>22</v>
      </c>
      <c r="B36" s="24" t="s">
        <v>38</v>
      </c>
      <c r="C36" s="33" t="s">
        <v>51</v>
      </c>
      <c r="D36" s="34" t="s">
        <v>54</v>
      </c>
      <c r="E36" s="34">
        <v>0</v>
      </c>
      <c r="F36" s="34">
        <v>0</v>
      </c>
      <c r="G36" s="35">
        <v>1</v>
      </c>
      <c r="H36" s="72">
        <f>Modèle!W28</f>
        <v>1</v>
      </c>
      <c r="I36" s="73">
        <f t="shared" si="0"/>
        <v>0</v>
      </c>
    </row>
    <row r="37" spans="1:9" s="4" customFormat="1" ht="13.5" customHeight="1" thickBot="1" x14ac:dyDescent="0.25">
      <c r="A37" s="14">
        <v>23</v>
      </c>
      <c r="B37" s="24" t="s">
        <v>39</v>
      </c>
      <c r="C37" s="33" t="s">
        <v>53</v>
      </c>
      <c r="D37" s="34" t="s">
        <v>54</v>
      </c>
      <c r="E37" s="34">
        <v>0</v>
      </c>
      <c r="F37" s="34">
        <v>0</v>
      </c>
      <c r="G37" s="35">
        <v>1</v>
      </c>
      <c r="H37" s="72">
        <f>Modèle!X28</f>
        <v>0</v>
      </c>
      <c r="I37" s="73">
        <f t="shared" si="0"/>
        <v>0</v>
      </c>
    </row>
    <row r="38" spans="1:9" s="4" customFormat="1" ht="13.5" customHeight="1" thickBot="1" x14ac:dyDescent="0.25">
      <c r="A38" s="29">
        <v>24</v>
      </c>
      <c r="B38" s="25" t="s">
        <v>40</v>
      </c>
      <c r="C38" s="33" t="s">
        <v>52</v>
      </c>
      <c r="D38" s="34" t="s">
        <v>54</v>
      </c>
      <c r="E38" s="34">
        <v>0</v>
      </c>
      <c r="F38" s="34">
        <v>0</v>
      </c>
      <c r="G38" s="35">
        <v>1</v>
      </c>
      <c r="H38" s="72">
        <f>Modèle!Y28</f>
        <v>1</v>
      </c>
      <c r="I38" s="73">
        <f t="shared" si="0"/>
        <v>0</v>
      </c>
    </row>
    <row r="39" spans="1:9" s="4" customFormat="1" ht="13.5" customHeight="1" thickBot="1" x14ac:dyDescent="0.25">
      <c r="A39" s="15">
        <v>25</v>
      </c>
      <c r="B39" s="26" t="s">
        <v>41</v>
      </c>
      <c r="C39" s="77" t="s">
        <v>54</v>
      </c>
      <c r="D39" s="78" t="s">
        <v>43</v>
      </c>
      <c r="E39" s="78">
        <v>0</v>
      </c>
      <c r="F39" s="78">
        <v>2</v>
      </c>
      <c r="G39" s="79">
        <v>3</v>
      </c>
      <c r="H39" s="74">
        <f>Modèle!Z28</f>
        <v>3</v>
      </c>
      <c r="I39" s="75">
        <f t="shared" si="0"/>
        <v>0</v>
      </c>
    </row>
    <row r="40" spans="1:9" s="4" customFormat="1" ht="13.5" customHeight="1" thickTop="1" thickBot="1" x14ac:dyDescent="0.25">
      <c r="H40" s="21" t="s">
        <v>42</v>
      </c>
      <c r="I40" s="76">
        <f>SUM(I15:I39)</f>
        <v>-120</v>
      </c>
    </row>
    <row r="41" spans="1:9" s="4" customFormat="1" ht="13.5" customHeight="1" thickTop="1" x14ac:dyDescent="0.2"/>
    <row r="42" spans="1:9" s="4" customFormat="1" ht="13.5" customHeight="1" x14ac:dyDescent="0.2"/>
    <row r="43" spans="1:9" s="4" customFormat="1" ht="13.5" customHeight="1" x14ac:dyDescent="0.2"/>
    <row r="44" spans="1:9" s="4" customFormat="1" ht="13.5" customHeight="1" x14ac:dyDescent="0.2"/>
    <row r="45" spans="1:9" s="4" customFormat="1" ht="13.5" customHeight="1" x14ac:dyDescent="0.2"/>
    <row r="46" spans="1:9" s="4" customFormat="1" ht="13.5" customHeight="1" x14ac:dyDescent="0.2"/>
    <row r="47" spans="1:9" s="4" customFormat="1" ht="13.5" customHeight="1" x14ac:dyDescent="0.2"/>
    <row r="48" spans="1:9" s="4" customFormat="1" ht="13.5" customHeight="1" x14ac:dyDescent="0.2"/>
    <row r="49" s="4" customFormat="1" ht="13.5" customHeight="1" x14ac:dyDescent="0.2"/>
    <row r="50" s="4" customFormat="1" ht="13.5" customHeight="1" x14ac:dyDescent="0.2"/>
    <row r="51" s="4" customFormat="1" ht="13.5" customHeight="1" x14ac:dyDescent="0.2"/>
    <row r="52" s="4" customFormat="1" ht="13.5" customHeight="1" x14ac:dyDescent="0.2"/>
    <row r="53" s="4" customFormat="1" ht="13.5" customHeight="1" x14ac:dyDescent="0.2"/>
    <row r="54" s="4" customFormat="1" ht="13.5" customHeight="1" x14ac:dyDescent="0.2"/>
    <row r="55" s="4" customFormat="1" ht="13.5" customHeight="1" x14ac:dyDescent="0.2"/>
    <row r="56" s="4" customFormat="1" ht="13.5" customHeight="1" x14ac:dyDescent="0.2"/>
    <row r="57" s="4" customFormat="1" ht="13.5" customHeight="1" x14ac:dyDescent="0.2"/>
    <row r="58" s="4" customFormat="1" ht="13.5" customHeight="1" x14ac:dyDescent="0.2"/>
    <row r="59" s="4" customFormat="1" ht="13.5" customHeight="1" x14ac:dyDescent="0.2"/>
    <row r="60" s="4" customFormat="1" ht="13.5" customHeight="1" x14ac:dyDescent="0.2"/>
    <row r="61" s="4" customFormat="1" ht="13.5" customHeight="1" x14ac:dyDescent="0.2"/>
    <row r="62" s="4" customFormat="1" ht="13.5" customHeight="1" x14ac:dyDescent="0.2"/>
    <row r="63" s="4" customFormat="1" ht="13.5" customHeight="1" x14ac:dyDescent="0.2"/>
    <row r="64" s="4" customFormat="1" ht="13.5" customHeight="1" x14ac:dyDescent="0.2"/>
    <row r="65" s="4" customFormat="1" ht="13.5" customHeight="1" x14ac:dyDescent="0.2"/>
    <row r="66" s="4" customFormat="1" ht="13.5" customHeight="1" x14ac:dyDescent="0.2"/>
    <row r="67" s="4" customFormat="1" ht="13.5" customHeight="1" x14ac:dyDescent="0.2"/>
    <row r="68" s="4" customFormat="1" ht="13.5" customHeight="1" x14ac:dyDescent="0.2"/>
    <row r="69" s="4" customFormat="1" ht="13.5" customHeight="1" x14ac:dyDescent="0.2"/>
    <row r="70" s="4" customFormat="1" ht="13.5" customHeight="1" x14ac:dyDescent="0.2"/>
    <row r="71" s="4" customFormat="1" ht="13.5" customHeight="1" x14ac:dyDescent="0.2"/>
    <row r="72" s="4" customFormat="1" ht="13.5" customHeight="1" x14ac:dyDescent="0.2"/>
    <row r="73" s="4" customFormat="1" ht="13.5" customHeight="1" x14ac:dyDescent="0.2"/>
    <row r="74" s="4" customFormat="1" ht="13.5" customHeight="1" x14ac:dyDescent="0.2"/>
    <row r="75" s="4" customFormat="1" ht="13.5" customHeight="1" x14ac:dyDescent="0.2"/>
    <row r="76" s="4" customFormat="1" ht="13.5" customHeight="1" x14ac:dyDescent="0.2"/>
    <row r="77" s="4" customFormat="1" ht="13.5" customHeight="1" x14ac:dyDescent="0.2"/>
    <row r="78" s="4" customFormat="1" ht="13.5" customHeight="1" x14ac:dyDescent="0.2"/>
    <row r="79" s="4" customFormat="1" ht="13.5" customHeight="1" x14ac:dyDescent="0.2"/>
    <row r="80" s="4" customFormat="1" ht="13.5" customHeight="1" x14ac:dyDescent="0.2"/>
    <row r="81" s="4" customFormat="1" ht="13.5" customHeight="1" x14ac:dyDescent="0.2"/>
    <row r="82" s="4" customFormat="1" ht="13.5" customHeight="1" x14ac:dyDescent="0.2"/>
    <row r="83" s="4" customFormat="1" ht="13.5" customHeight="1" x14ac:dyDescent="0.2"/>
    <row r="84" s="4" customFormat="1" ht="13.5" customHeight="1" x14ac:dyDescent="0.2"/>
    <row r="85" s="4" customFormat="1" ht="13.5" customHeight="1" x14ac:dyDescent="0.2"/>
    <row r="86" s="4" customFormat="1" ht="13.5" customHeight="1" x14ac:dyDescent="0.2"/>
    <row r="87" s="4" customFormat="1" ht="13.5" customHeight="1" x14ac:dyDescent="0.2"/>
    <row r="88" s="4" customFormat="1" ht="13.5" customHeight="1" x14ac:dyDescent="0.2"/>
    <row r="89" s="4" customFormat="1" ht="13.5" customHeight="1" x14ac:dyDescent="0.2"/>
    <row r="90" s="4" customFormat="1" ht="13.5" customHeight="1" x14ac:dyDescent="0.2"/>
    <row r="91" s="4" customFormat="1" ht="13.5" customHeight="1" x14ac:dyDescent="0.2"/>
    <row r="92" s="4" customFormat="1" ht="13.5" customHeight="1" x14ac:dyDescent="0.2"/>
    <row r="93" s="4" customFormat="1" ht="13.5" customHeight="1" x14ac:dyDescent="0.2"/>
    <row r="94" s="4" customFormat="1" ht="13.5" customHeight="1" x14ac:dyDescent="0.2"/>
    <row r="95" s="4" customFormat="1" ht="13.5" customHeight="1" x14ac:dyDescent="0.2"/>
    <row r="96" s="4" customFormat="1" ht="13.5" customHeight="1" x14ac:dyDescent="0.2"/>
    <row r="97" s="4" customFormat="1" ht="13.5" customHeight="1" x14ac:dyDescent="0.2"/>
    <row r="98" s="4" customFormat="1" ht="13.5" customHeight="1" x14ac:dyDescent="0.2"/>
    <row r="99" s="4" customFormat="1" ht="13.5" customHeight="1" x14ac:dyDescent="0.2"/>
    <row r="100" s="4" customFormat="1" ht="13.5" customHeight="1" x14ac:dyDescent="0.2"/>
    <row r="101" s="4" customFormat="1" ht="13.5" customHeight="1" x14ac:dyDescent="0.2"/>
    <row r="102" s="4" customFormat="1" ht="13.5" customHeight="1" x14ac:dyDescent="0.2"/>
    <row r="103" s="4" customFormat="1" ht="13.5" customHeight="1" x14ac:dyDescent="0.2"/>
    <row r="104" s="4" customFormat="1" ht="13.5" customHeight="1" x14ac:dyDescent="0.2"/>
    <row r="105" s="4" customFormat="1" ht="13.5" customHeight="1" x14ac:dyDescent="0.2"/>
    <row r="106" s="4" customFormat="1" ht="13.5" customHeight="1" x14ac:dyDescent="0.2"/>
    <row r="107" s="4" customFormat="1" ht="13.5" customHeight="1" x14ac:dyDescent="0.2"/>
    <row r="108" s="4" customFormat="1" ht="13.5" customHeight="1" x14ac:dyDescent="0.2"/>
    <row r="109" s="4" customFormat="1" ht="13.5" customHeight="1" x14ac:dyDescent="0.2"/>
    <row r="110" s="4" customFormat="1" ht="13.5" customHeight="1" x14ac:dyDescent="0.2"/>
    <row r="111" s="4" customFormat="1" ht="13.5" customHeight="1" x14ac:dyDescent="0.2"/>
    <row r="112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5" r:id="rId4" name="cmdResoudre">
          <controlPr defaultSize="0" autoLine="0" r:id="rId5">
            <anchor moveWithCells="1">
              <from>
                <xdr:col>3</xdr:col>
                <xdr:colOff>590550</xdr:colOff>
                <xdr:row>40</xdr:row>
                <xdr:rowOff>19050</xdr:rowOff>
              </from>
              <to>
                <xdr:col>7</xdr:col>
                <xdr:colOff>180975</xdr:colOff>
                <xdr:row>42</xdr:row>
                <xdr:rowOff>47625</xdr:rowOff>
              </to>
            </anchor>
          </controlPr>
        </control>
      </mc:Choice>
      <mc:Fallback>
        <control shapeId="4105" r:id="rId4" name="cmdResoudre"/>
      </mc:Fallback>
    </mc:AlternateContent>
    <mc:AlternateContent xmlns:mc="http://schemas.openxmlformats.org/markup-compatibility/2006">
      <mc:Choice Requires="x14">
        <control shapeId="4103" r:id="rId6" name="cboMaxMin">
          <controlPr defaultSize="0" autoLine="0" r:id="rId7">
            <anchor moveWithCells="1">
              <from>
                <xdr:col>7</xdr:col>
                <xdr:colOff>609600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6" name="cboMaxMin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40</xdr:row>
                <xdr:rowOff>19050</xdr:rowOff>
              </from>
              <to>
                <xdr:col>2</xdr:col>
                <xdr:colOff>581025</xdr:colOff>
                <xdr:row>42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1" r:id="rId10" name="cmdSaisieDonnees">
          <controlPr defaultSize="0" autoLine="0" r:id="rId11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10" name="cmdSaisieDonnees"/>
      </mc:Fallback>
    </mc:AlternateContent>
    <mc:AlternateContent xmlns:mc="http://schemas.openxmlformats.org/markup-compatibility/2006">
      <mc:Choice Requires="x14">
        <control shapeId="4100" r:id="rId12" name="cmdNouveau">
          <controlPr defaultSize="0" autoLine="0" r:id="rId13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12" name="cmdNouveau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C28"/>
  <sheetViews>
    <sheetView zoomScale="90" zoomScaleNormal="90" workbookViewId="0">
      <selection activeCell="AA10" sqref="AA10"/>
    </sheetView>
  </sheetViews>
  <sheetFormatPr baseColWidth="10" defaultColWidth="6.7109375" defaultRowHeight="12" x14ac:dyDescent="0.2"/>
  <cols>
    <col min="1" max="1" width="33.28515625" style="4" customWidth="1"/>
    <col min="2" max="23" width="6.7109375" style="4" customWidth="1"/>
    <col min="24" max="26" width="6.7109375" style="4"/>
    <col min="27" max="29" width="7.85546875" style="4" customWidth="1"/>
    <col min="30" max="16384" width="6.7109375" style="4"/>
  </cols>
  <sheetData>
    <row r="1" spans="1:29" x14ac:dyDescent="0.2">
      <c r="A1" s="36" t="s">
        <v>81</v>
      </c>
    </row>
    <row r="3" spans="1:29" x14ac:dyDescent="0.2">
      <c r="A3" s="9" t="s">
        <v>55</v>
      </c>
    </row>
    <row r="4" spans="1:29" x14ac:dyDescent="0.2">
      <c r="A4" s="9" t="s">
        <v>56</v>
      </c>
      <c r="B4" s="4">
        <v>11</v>
      </c>
    </row>
    <row r="5" spans="1:29" x14ac:dyDescent="0.2">
      <c r="A5" s="9" t="s">
        <v>3</v>
      </c>
      <c r="B5" s="4">
        <v>25</v>
      </c>
    </row>
    <row r="7" spans="1:29" x14ac:dyDescent="0.2">
      <c r="A7" s="9" t="s">
        <v>57</v>
      </c>
      <c r="B7" s="37" t="s">
        <v>43</v>
      </c>
      <c r="C7" s="37" t="s">
        <v>43</v>
      </c>
      <c r="D7" s="37" t="s">
        <v>43</v>
      </c>
      <c r="E7" s="37" t="s">
        <v>43</v>
      </c>
      <c r="F7" s="37" t="s">
        <v>43</v>
      </c>
      <c r="G7" s="37" t="s">
        <v>44</v>
      </c>
      <c r="H7" s="37" t="s">
        <v>44</v>
      </c>
      <c r="I7" s="37" t="s">
        <v>44</v>
      </c>
      <c r="J7" s="37" t="s">
        <v>45</v>
      </c>
      <c r="K7" s="37" t="s">
        <v>45</v>
      </c>
      <c r="L7" s="37" t="s">
        <v>45</v>
      </c>
      <c r="M7" s="37" t="s">
        <v>46</v>
      </c>
      <c r="N7" s="37" t="s">
        <v>46</v>
      </c>
      <c r="O7" s="37" t="s">
        <v>46</v>
      </c>
      <c r="P7" s="37" t="s">
        <v>47</v>
      </c>
      <c r="Q7" s="37" t="s">
        <v>47</v>
      </c>
      <c r="R7" s="37" t="s">
        <v>47</v>
      </c>
      <c r="S7" s="37" t="s">
        <v>48</v>
      </c>
      <c r="T7" s="37" t="s">
        <v>48</v>
      </c>
      <c r="U7" s="37" t="s">
        <v>49</v>
      </c>
      <c r="V7" s="37" t="s">
        <v>50</v>
      </c>
      <c r="W7" s="37" t="s">
        <v>51</v>
      </c>
      <c r="X7" s="37" t="s">
        <v>53</v>
      </c>
      <c r="Y7" s="37" t="s">
        <v>52</v>
      </c>
      <c r="Z7" s="37" t="s">
        <v>54</v>
      </c>
      <c r="AA7" s="12" t="s">
        <v>61</v>
      </c>
      <c r="AB7" s="12" t="s">
        <v>63</v>
      </c>
      <c r="AC7" s="12" t="s">
        <v>64</v>
      </c>
    </row>
    <row r="8" spans="1:29" x14ac:dyDescent="0.2">
      <c r="A8" s="38" t="s">
        <v>58</v>
      </c>
      <c r="B8" s="37" t="s">
        <v>44</v>
      </c>
      <c r="C8" s="37" t="s">
        <v>45</v>
      </c>
      <c r="D8" s="37" t="s">
        <v>46</v>
      </c>
      <c r="E8" s="37" t="s">
        <v>47</v>
      </c>
      <c r="F8" s="37" t="s">
        <v>48</v>
      </c>
      <c r="G8" s="37" t="s">
        <v>49</v>
      </c>
      <c r="H8" s="37" t="s">
        <v>50</v>
      </c>
      <c r="I8" s="37" t="s">
        <v>51</v>
      </c>
      <c r="J8" s="37" t="s">
        <v>50</v>
      </c>
      <c r="K8" s="37" t="s">
        <v>51</v>
      </c>
      <c r="L8" s="37" t="s">
        <v>52</v>
      </c>
      <c r="M8" s="37" t="s">
        <v>49</v>
      </c>
      <c r="N8" s="37" t="s">
        <v>51</v>
      </c>
      <c r="O8" s="37" t="s">
        <v>53</v>
      </c>
      <c r="P8" s="37" t="s">
        <v>50</v>
      </c>
      <c r="Q8" s="37" t="s">
        <v>51</v>
      </c>
      <c r="R8" s="37" t="s">
        <v>53</v>
      </c>
      <c r="S8" s="37" t="s">
        <v>53</v>
      </c>
      <c r="T8" s="37" t="s">
        <v>52</v>
      </c>
      <c r="U8" s="37" t="s">
        <v>43</v>
      </c>
      <c r="V8" s="37" t="s">
        <v>54</v>
      </c>
      <c r="W8" s="37" t="s">
        <v>54</v>
      </c>
      <c r="X8" s="37" t="s">
        <v>54</v>
      </c>
      <c r="Y8" s="37" t="s">
        <v>54</v>
      </c>
      <c r="Z8" s="37" t="s">
        <v>43</v>
      </c>
      <c r="AA8" s="12" t="s">
        <v>62</v>
      </c>
      <c r="AB8" s="12"/>
      <c r="AC8" s="12"/>
    </row>
    <row r="9" spans="1:29" ht="12.75" thickBot="1" x14ac:dyDescent="0.2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12"/>
      <c r="AB9" s="12"/>
      <c r="AC9" s="12"/>
    </row>
    <row r="10" spans="1:29" ht="14.25" thickBot="1" x14ac:dyDescent="0.3">
      <c r="A10" s="9" t="s">
        <v>59</v>
      </c>
      <c r="B10" s="59">
        <v>0</v>
      </c>
      <c r="C10" s="60">
        <v>0</v>
      </c>
      <c r="D10" s="60">
        <v>0</v>
      </c>
      <c r="E10" s="60">
        <v>0</v>
      </c>
      <c r="F10" s="60">
        <v>0</v>
      </c>
      <c r="G10" s="60">
        <v>-15</v>
      </c>
      <c r="H10" s="60">
        <v>-30</v>
      </c>
      <c r="I10" s="60">
        <v>-20</v>
      </c>
      <c r="J10" s="60">
        <v>-30</v>
      </c>
      <c r="K10" s="60">
        <v>-10</v>
      </c>
      <c r="L10" s="60">
        <v>-25</v>
      </c>
      <c r="M10" s="60">
        <v>-10</v>
      </c>
      <c r="N10" s="60">
        <v>-35</v>
      </c>
      <c r="O10" s="60">
        <v>-20</v>
      </c>
      <c r="P10" s="60">
        <v>-20</v>
      </c>
      <c r="Q10" s="60">
        <v>-30</v>
      </c>
      <c r="R10" s="60">
        <v>-15</v>
      </c>
      <c r="S10" s="60">
        <v>-25</v>
      </c>
      <c r="T10" s="60">
        <v>-40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8">
        <f>SUMPRODUCT(cij,xij)</f>
        <v>-120</v>
      </c>
      <c r="AB10" s="12"/>
      <c r="AC10" s="12"/>
    </row>
    <row r="11" spans="1:29" ht="12.75" thickBot="1" x14ac:dyDescent="0.25">
      <c r="AA11" s="12"/>
      <c r="AB11" s="12"/>
      <c r="AC11" s="12"/>
    </row>
    <row r="12" spans="1:29" ht="12.75" thickBot="1" x14ac:dyDescent="0.25">
      <c r="A12" s="51" t="s">
        <v>60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53"/>
      <c r="AB12" s="53"/>
      <c r="AC12" s="54"/>
    </row>
    <row r="13" spans="1:29" x14ac:dyDescent="0.2">
      <c r="A13" s="48" t="s">
        <v>65</v>
      </c>
      <c r="B13" s="41">
        <v>1</v>
      </c>
      <c r="C13" s="41"/>
      <c r="D13" s="41"/>
      <c r="E13" s="41"/>
      <c r="F13" s="41"/>
      <c r="G13" s="41">
        <v>-1</v>
      </c>
      <c r="H13" s="41">
        <v>-1</v>
      </c>
      <c r="I13" s="41">
        <v>-1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69">
        <f t="shared" ref="AA13:AA23" si="0">SUMPRODUCT(B13:Z13,xij)</f>
        <v>0</v>
      </c>
      <c r="AB13" s="55" t="s">
        <v>66</v>
      </c>
      <c r="AC13" s="56">
        <v>0</v>
      </c>
    </row>
    <row r="14" spans="1:29" x14ac:dyDescent="0.2">
      <c r="A14" s="49" t="s">
        <v>67</v>
      </c>
      <c r="B14" s="13"/>
      <c r="C14" s="13">
        <v>1</v>
      </c>
      <c r="D14" s="13"/>
      <c r="E14" s="13"/>
      <c r="F14" s="13"/>
      <c r="G14" s="13"/>
      <c r="H14" s="13"/>
      <c r="I14" s="13"/>
      <c r="J14" s="13">
        <v>-1</v>
      </c>
      <c r="K14" s="13">
        <v>-1</v>
      </c>
      <c r="L14" s="13">
        <v>-1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70">
        <f t="shared" si="0"/>
        <v>0</v>
      </c>
      <c r="AB14" s="57" t="s">
        <v>66</v>
      </c>
      <c r="AC14" s="58">
        <v>0</v>
      </c>
    </row>
    <row r="15" spans="1:29" x14ac:dyDescent="0.2">
      <c r="A15" s="49" t="s">
        <v>68</v>
      </c>
      <c r="B15" s="13"/>
      <c r="C15" s="13"/>
      <c r="D15" s="13">
        <v>1</v>
      </c>
      <c r="E15" s="13"/>
      <c r="F15" s="13"/>
      <c r="G15" s="13"/>
      <c r="H15" s="13"/>
      <c r="I15" s="13"/>
      <c r="J15" s="13"/>
      <c r="K15" s="13"/>
      <c r="L15" s="13"/>
      <c r="M15" s="13">
        <v>-1</v>
      </c>
      <c r="N15" s="13">
        <v>-1</v>
      </c>
      <c r="O15" s="13">
        <v>-1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70">
        <f t="shared" si="0"/>
        <v>0</v>
      </c>
      <c r="AB15" s="57" t="s">
        <v>66</v>
      </c>
      <c r="AC15" s="58">
        <v>0</v>
      </c>
    </row>
    <row r="16" spans="1:29" x14ac:dyDescent="0.2">
      <c r="A16" s="49" t="s">
        <v>69</v>
      </c>
      <c r="B16" s="13"/>
      <c r="C16" s="13"/>
      <c r="D16" s="13"/>
      <c r="E16" s="13">
        <v>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>
        <v>-1</v>
      </c>
      <c r="Q16" s="13">
        <v>-1</v>
      </c>
      <c r="R16" s="13">
        <v>-1</v>
      </c>
      <c r="S16" s="13"/>
      <c r="T16" s="13"/>
      <c r="U16" s="13"/>
      <c r="V16" s="13"/>
      <c r="W16" s="13"/>
      <c r="X16" s="13"/>
      <c r="Y16" s="13"/>
      <c r="Z16" s="13"/>
      <c r="AA16" s="70">
        <f t="shared" si="0"/>
        <v>0</v>
      </c>
      <c r="AB16" s="57" t="s">
        <v>66</v>
      </c>
      <c r="AC16" s="58">
        <v>0</v>
      </c>
    </row>
    <row r="17" spans="1:29" x14ac:dyDescent="0.2">
      <c r="A17" s="49" t="s">
        <v>70</v>
      </c>
      <c r="B17" s="13"/>
      <c r="C17" s="13"/>
      <c r="D17" s="13"/>
      <c r="E17" s="13"/>
      <c r="F17" s="13">
        <v>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>
        <v>-1</v>
      </c>
      <c r="T17" s="13">
        <v>-1</v>
      </c>
      <c r="U17" s="13"/>
      <c r="V17" s="13"/>
      <c r="W17" s="13"/>
      <c r="X17" s="13"/>
      <c r="Y17" s="13"/>
      <c r="Z17" s="13"/>
      <c r="AA17" s="70">
        <f t="shared" si="0"/>
        <v>0</v>
      </c>
      <c r="AB17" s="57" t="s">
        <v>66</v>
      </c>
      <c r="AC17" s="58">
        <v>0</v>
      </c>
    </row>
    <row r="18" spans="1:29" x14ac:dyDescent="0.2">
      <c r="A18" s="49" t="s">
        <v>71</v>
      </c>
      <c r="B18" s="13"/>
      <c r="C18" s="13"/>
      <c r="D18" s="13"/>
      <c r="E18" s="13"/>
      <c r="F18" s="13"/>
      <c r="G18" s="13">
        <v>1</v>
      </c>
      <c r="H18" s="13"/>
      <c r="I18" s="13"/>
      <c r="J18" s="13"/>
      <c r="K18" s="13"/>
      <c r="L18" s="13"/>
      <c r="M18" s="13">
        <v>1</v>
      </c>
      <c r="N18" s="13"/>
      <c r="O18" s="13"/>
      <c r="P18" s="13"/>
      <c r="Q18" s="13"/>
      <c r="R18" s="13"/>
      <c r="S18" s="13"/>
      <c r="T18" s="13"/>
      <c r="U18" s="13">
        <v>-1</v>
      </c>
      <c r="V18" s="13"/>
      <c r="W18" s="13"/>
      <c r="X18" s="13"/>
      <c r="Y18" s="13"/>
      <c r="Z18" s="13"/>
      <c r="AA18" s="70">
        <f t="shared" si="0"/>
        <v>0</v>
      </c>
      <c r="AB18" s="57" t="s">
        <v>66</v>
      </c>
      <c r="AC18" s="58">
        <v>0</v>
      </c>
    </row>
    <row r="19" spans="1:29" x14ac:dyDescent="0.2">
      <c r="A19" s="49" t="s">
        <v>72</v>
      </c>
      <c r="B19" s="13"/>
      <c r="C19" s="13"/>
      <c r="D19" s="13"/>
      <c r="E19" s="13"/>
      <c r="F19" s="13"/>
      <c r="G19" s="13"/>
      <c r="H19" s="13">
        <v>1</v>
      </c>
      <c r="I19" s="13"/>
      <c r="J19" s="13">
        <v>1</v>
      </c>
      <c r="K19" s="13"/>
      <c r="L19" s="13"/>
      <c r="M19" s="13"/>
      <c r="N19" s="13"/>
      <c r="O19" s="13"/>
      <c r="P19" s="13">
        <v>1</v>
      </c>
      <c r="Q19" s="13"/>
      <c r="R19" s="13"/>
      <c r="S19" s="13"/>
      <c r="T19" s="13"/>
      <c r="U19" s="13"/>
      <c r="V19" s="13">
        <v>-1</v>
      </c>
      <c r="W19" s="13"/>
      <c r="X19" s="13"/>
      <c r="Y19" s="13"/>
      <c r="Z19" s="13"/>
      <c r="AA19" s="70">
        <f t="shared" si="0"/>
        <v>0</v>
      </c>
      <c r="AB19" s="57" t="s">
        <v>66</v>
      </c>
      <c r="AC19" s="58">
        <v>0</v>
      </c>
    </row>
    <row r="20" spans="1:29" x14ac:dyDescent="0.2">
      <c r="A20" s="49" t="s">
        <v>73</v>
      </c>
      <c r="B20" s="13"/>
      <c r="C20" s="13"/>
      <c r="D20" s="13"/>
      <c r="E20" s="13"/>
      <c r="F20" s="13"/>
      <c r="G20" s="13"/>
      <c r="H20" s="13"/>
      <c r="I20" s="13">
        <v>1</v>
      </c>
      <c r="J20" s="13"/>
      <c r="K20" s="13">
        <v>1</v>
      </c>
      <c r="L20" s="13"/>
      <c r="M20" s="13"/>
      <c r="N20" s="13">
        <v>1</v>
      </c>
      <c r="O20" s="13"/>
      <c r="P20" s="13"/>
      <c r="Q20" s="13">
        <v>1</v>
      </c>
      <c r="R20" s="13"/>
      <c r="S20" s="13"/>
      <c r="T20" s="13"/>
      <c r="U20" s="13"/>
      <c r="V20" s="13"/>
      <c r="W20" s="13">
        <v>-1</v>
      </c>
      <c r="X20" s="13"/>
      <c r="Y20" s="13"/>
      <c r="Z20" s="13"/>
      <c r="AA20" s="70">
        <f t="shared" si="0"/>
        <v>0</v>
      </c>
      <c r="AB20" s="57" t="s">
        <v>66</v>
      </c>
      <c r="AC20" s="58">
        <v>0</v>
      </c>
    </row>
    <row r="21" spans="1:29" x14ac:dyDescent="0.2">
      <c r="A21" s="49" t="s">
        <v>74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>
        <v>1</v>
      </c>
      <c r="M21" s="13"/>
      <c r="N21" s="13"/>
      <c r="O21" s="13"/>
      <c r="P21" s="13"/>
      <c r="Q21" s="13"/>
      <c r="R21" s="13"/>
      <c r="S21" s="13"/>
      <c r="T21" s="13">
        <v>1</v>
      </c>
      <c r="U21" s="13"/>
      <c r="V21" s="13"/>
      <c r="W21" s="13"/>
      <c r="X21" s="13"/>
      <c r="Y21" s="13">
        <v>-1</v>
      </c>
      <c r="Z21" s="13"/>
      <c r="AA21" s="70">
        <f t="shared" si="0"/>
        <v>0</v>
      </c>
      <c r="AB21" s="57" t="s">
        <v>66</v>
      </c>
      <c r="AC21" s="58">
        <v>0</v>
      </c>
    </row>
    <row r="22" spans="1:29" x14ac:dyDescent="0.2">
      <c r="A22" s="49" t="s">
        <v>75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>
        <v>1</v>
      </c>
      <c r="P22" s="13"/>
      <c r="Q22" s="13"/>
      <c r="R22" s="13">
        <v>1</v>
      </c>
      <c r="S22" s="13">
        <v>1</v>
      </c>
      <c r="T22" s="13"/>
      <c r="U22" s="13"/>
      <c r="V22" s="13"/>
      <c r="W22" s="13"/>
      <c r="X22" s="13">
        <v>-1</v>
      </c>
      <c r="Y22" s="13"/>
      <c r="Z22" s="13"/>
      <c r="AA22" s="70">
        <f t="shared" si="0"/>
        <v>0</v>
      </c>
      <c r="AB22" s="57" t="s">
        <v>66</v>
      </c>
      <c r="AC22" s="58">
        <v>0</v>
      </c>
    </row>
    <row r="23" spans="1:29" ht="12.75" thickBot="1" x14ac:dyDescent="0.25">
      <c r="A23" s="50" t="s">
        <v>76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v>1</v>
      </c>
      <c r="W23" s="47">
        <v>1</v>
      </c>
      <c r="X23" s="47">
        <v>1</v>
      </c>
      <c r="Y23" s="47">
        <v>1</v>
      </c>
      <c r="Z23" s="47">
        <v>-1</v>
      </c>
      <c r="AA23" s="70">
        <f t="shared" si="0"/>
        <v>0</v>
      </c>
      <c r="AB23" s="57" t="s">
        <v>66</v>
      </c>
      <c r="AC23" s="58">
        <v>0</v>
      </c>
    </row>
    <row r="24" spans="1:29" ht="14.25" thickBot="1" x14ac:dyDescent="0.3">
      <c r="A24" s="52" t="s">
        <v>77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5"/>
      <c r="AB24" s="42"/>
      <c r="AC24" s="43"/>
    </row>
    <row r="25" spans="1:29" x14ac:dyDescent="0.2">
      <c r="A25" s="39" t="s">
        <v>78</v>
      </c>
      <c r="B25" s="40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2</v>
      </c>
      <c r="AA25" s="66"/>
      <c r="AB25" s="61"/>
      <c r="AC25" s="62"/>
    </row>
    <row r="26" spans="1:29" ht="12.75" thickBot="1" x14ac:dyDescent="0.25">
      <c r="A26" s="46" t="s">
        <v>79</v>
      </c>
      <c r="B26" s="63">
        <v>1</v>
      </c>
      <c r="C26" s="64">
        <v>1</v>
      </c>
      <c r="D26" s="64">
        <v>1</v>
      </c>
      <c r="E26" s="64">
        <v>1</v>
      </c>
      <c r="F26" s="64">
        <v>1</v>
      </c>
      <c r="G26" s="64" t="s">
        <v>43</v>
      </c>
      <c r="H26" s="64" t="s">
        <v>43</v>
      </c>
      <c r="I26" s="64" t="s">
        <v>43</v>
      </c>
      <c r="J26" s="64" t="s">
        <v>43</v>
      </c>
      <c r="K26" s="64" t="s">
        <v>43</v>
      </c>
      <c r="L26" s="64" t="s">
        <v>43</v>
      </c>
      <c r="M26" s="64" t="s">
        <v>43</v>
      </c>
      <c r="N26" s="64" t="s">
        <v>43</v>
      </c>
      <c r="O26" s="64" t="s">
        <v>43</v>
      </c>
      <c r="P26" s="64" t="s">
        <v>43</v>
      </c>
      <c r="Q26" s="64" t="s">
        <v>43</v>
      </c>
      <c r="R26" s="64" t="s">
        <v>43</v>
      </c>
      <c r="S26" s="64" t="s">
        <v>43</v>
      </c>
      <c r="T26" s="64" t="s">
        <v>43</v>
      </c>
      <c r="U26" s="64">
        <v>1</v>
      </c>
      <c r="V26" s="64">
        <v>1</v>
      </c>
      <c r="W26" s="64">
        <v>1</v>
      </c>
      <c r="X26" s="64">
        <v>1</v>
      </c>
      <c r="Y26" s="64">
        <v>1</v>
      </c>
      <c r="Z26" s="64">
        <v>3</v>
      </c>
      <c r="AA26" s="67"/>
      <c r="AB26" s="44"/>
      <c r="AC26" s="45"/>
    </row>
    <row r="28" spans="1:29" ht="13.5" x14ac:dyDescent="0.25">
      <c r="A28" s="9" t="s">
        <v>80</v>
      </c>
      <c r="B28" s="71">
        <v>1</v>
      </c>
      <c r="C28" s="71">
        <v>1</v>
      </c>
      <c r="D28" s="71">
        <v>1</v>
      </c>
      <c r="E28" s="71">
        <v>0</v>
      </c>
      <c r="F28" s="71">
        <v>1</v>
      </c>
      <c r="G28" s="71">
        <v>1</v>
      </c>
      <c r="H28" s="71">
        <v>0</v>
      </c>
      <c r="I28" s="71">
        <v>0</v>
      </c>
      <c r="J28" s="71">
        <v>1</v>
      </c>
      <c r="K28" s="71">
        <v>0</v>
      </c>
      <c r="L28" s="71">
        <v>0</v>
      </c>
      <c r="M28" s="71">
        <v>0</v>
      </c>
      <c r="N28" s="71">
        <v>1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1</v>
      </c>
      <c r="U28" s="71">
        <v>1</v>
      </c>
      <c r="V28" s="71">
        <v>1</v>
      </c>
      <c r="W28" s="71">
        <v>1</v>
      </c>
      <c r="X28" s="71">
        <v>0</v>
      </c>
      <c r="Y28" s="71">
        <v>1</v>
      </c>
      <c r="Z28" s="71">
        <v>3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Données</vt:lpstr>
      <vt:lpstr>Modèle</vt:lpstr>
      <vt:lpstr>B.Inf</vt:lpstr>
      <vt:lpstr>B.Sup1</vt:lpstr>
      <vt:lpstr>B.Sup2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MOG5-10b.xlsx</dc:title>
  <dc:subject>La répartition de véhicules récréatifs</dc:subject>
  <dc:creator>Nobert, Ouellet, Parent</dc:creator>
  <dc:description>Méthodes d'optimisation pour la gestion,
Nobert, Ouellet, Parent,
Cheneliere, 2016,
chapitre 5, problème 10b</dc:description>
  <cp:lastModifiedBy>Roch Ouellet</cp:lastModifiedBy>
  <cp:lastPrinted>2008-02-26T16:17:08Z</cp:lastPrinted>
  <dcterms:created xsi:type="dcterms:W3CDTF">2007-04-20T16:37:32Z</dcterms:created>
  <dcterms:modified xsi:type="dcterms:W3CDTF">2015-11-25T17:34:56Z</dcterms:modified>
  <cp:category>Fichier provenant d'un gabarit</cp:category>
</cp:coreProperties>
</file>