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240" yWindow="90" windowWidth="20115" windowHeight="9270"/>
  </bookViews>
  <sheets>
    <sheet name="Avis" sheetId="1" r:id="rId1"/>
    <sheet name="Données" sheetId="2" r:id="rId2"/>
    <sheet name="Modèle" sheetId="3" r:id="rId3"/>
  </sheets>
  <definedNames>
    <definedName name="cij">Modèle!$B$10:$DC$10</definedName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Modèle!$DD$10</definedName>
    <definedName name="solver_typ" localSheetId="2" hidden="1">1</definedName>
    <definedName name="solver_val" localSheetId="2" hidden="1">0</definedName>
    <definedName name="solver_ver" localSheetId="2" hidden="1">3</definedName>
    <definedName name="w" localSheetId="0">Avis!$F$20</definedName>
    <definedName name="xij">Modèle!$B$44:$DC$44</definedName>
    <definedName name="z" localSheetId="2">Modèle!$DD$10</definedName>
  </definedNames>
  <calcPr calcId="152511" calcOnSave="0"/>
</workbook>
</file>

<file path=xl/calcChain.xml><?xml version="1.0" encoding="utf-8"?>
<calcChain xmlns="http://schemas.openxmlformats.org/spreadsheetml/2006/main">
  <c r="DD10" i="3" l="1"/>
  <c r="I103" i="2"/>
  <c r="I102" i="2"/>
  <c r="I101" i="2"/>
  <c r="I100" i="2"/>
  <c r="I99" i="2"/>
  <c r="I98" i="2"/>
  <c r="I97" i="2"/>
  <c r="I96" i="2"/>
  <c r="I95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DD39" i="3" l="1"/>
  <c r="DD38" i="3"/>
  <c r="DD37" i="3"/>
  <c r="DD36" i="3"/>
  <c r="DD35" i="3"/>
  <c r="DD34" i="3"/>
  <c r="DD33" i="3"/>
  <c r="DD32" i="3"/>
  <c r="DD31" i="3"/>
  <c r="DD30" i="3"/>
  <c r="DD29" i="3"/>
  <c r="DD28" i="3"/>
  <c r="DD27" i="3"/>
  <c r="DD26" i="3"/>
  <c r="DD25" i="3"/>
  <c r="DD24" i="3"/>
  <c r="DD23" i="3"/>
  <c r="DD22" i="3"/>
  <c r="DD21" i="3"/>
  <c r="DD20" i="3"/>
  <c r="DD19" i="3"/>
  <c r="DD18" i="3"/>
  <c r="DD17" i="3"/>
  <c r="DD16" i="3"/>
  <c r="DD15" i="3"/>
  <c r="DD14" i="3"/>
  <c r="DD13" i="3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94" i="2"/>
  <c r="I93" i="2"/>
  <c r="I92" i="2"/>
  <c r="I91" i="2"/>
  <c r="I19" i="2"/>
  <c r="I18" i="2"/>
  <c r="I17" i="2"/>
  <c r="I16" i="2"/>
  <c r="I15" i="2"/>
  <c r="I121" i="2" l="1"/>
  <c r="Z6" i="2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<sst xmlns="http://schemas.openxmlformats.org/spreadsheetml/2006/main" count="692" uniqueCount="207">
  <si>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</si>
  <si>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</si>
  <si>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</si>
  <si>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</si>
  <si>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</si>
  <si>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</si>
  <si>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</si>
  <si>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</si>
  <si>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</si>
  <si>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</si>
  <si>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</si>
  <si>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</si>
  <si>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</si>
  <si>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</si>
  <si>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</si>
  <si>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</si>
  <si>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</si>
  <si>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S1</t>
  </si>
  <si>
    <t>S2</t>
  </si>
  <si>
    <t>S3</t>
  </si>
  <si>
    <t>S4</t>
  </si>
  <si>
    <t>S5</t>
  </si>
  <si>
    <t>Avis fournis par les juniors</t>
  </si>
  <si>
    <t>Avis fournis par les seniors</t>
  </si>
  <si>
    <r>
      <t xml:space="preserve">Poids accordé à l'avis des seniors:             </t>
    </r>
    <r>
      <rPr>
        <b/>
        <i/>
        <sz val="11"/>
        <color theme="1"/>
        <rFont val="Calibri"/>
        <family val="2"/>
        <scheme val="minor"/>
      </rPr>
      <t xml:space="preserve"> w</t>
    </r>
    <r>
      <rPr>
        <b/>
        <sz val="11"/>
        <color theme="1"/>
        <rFont val="Calibri"/>
        <family val="2"/>
        <scheme val="minor"/>
      </rPr>
      <t xml:space="preserve"> =</t>
    </r>
  </si>
  <si>
    <t>Cote formée de la somme pondérée des avis fournis par les juniors et les  seniors</t>
  </si>
  <si>
    <t>Problème de réseau</t>
  </si>
  <si>
    <t>Appuyer sur la touche "Enter" pour valider une entrée</t>
  </si>
  <si>
    <t>Paramètres :</t>
  </si>
  <si>
    <t>Titre du problème :</t>
  </si>
  <si>
    <t>Nombre de sommets  :</t>
  </si>
  <si>
    <t>Nombre d'arcs :</t>
  </si>
  <si>
    <t>Problème de max (profit) ou de min (coût) :</t>
  </si>
  <si>
    <t>Données concernant les arcs</t>
  </si>
  <si>
    <t>Solution optimale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</si>
  <si>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</si>
  <si>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</si>
  <si>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</si>
  <si>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</si>
  <si>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</si>
  <si>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</si>
  <si>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</si>
  <si>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</si>
  <si>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</si>
  <si>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Arc 001</t>
  </si>
  <si>
    <t>.</t>
  </si>
  <si>
    <t>Arc 002</t>
  </si>
  <si>
    <t>Arc 003</t>
  </si>
  <si>
    <t>Arc 004</t>
  </si>
  <si>
    <t>Arc 005</t>
  </si>
  <si>
    <t>Arc 006</t>
  </si>
  <si>
    <t>Arc 007</t>
  </si>
  <si>
    <t>Arc 008</t>
  </si>
  <si>
    <t>Arc 009</t>
  </si>
  <si>
    <t>Arc 010</t>
  </si>
  <si>
    <t>Arc 011</t>
  </si>
  <si>
    <t>Arc 012</t>
  </si>
  <si>
    <t>Arc 013</t>
  </si>
  <si>
    <t>Arc 014</t>
  </si>
  <si>
    <t>Arc 015</t>
  </si>
  <si>
    <t>Arc 016</t>
  </si>
  <si>
    <t>Arc 017</t>
  </si>
  <si>
    <t>Arc 018</t>
  </si>
  <si>
    <t>Arc 019</t>
  </si>
  <si>
    <t>Arc 020</t>
  </si>
  <si>
    <t>Arc 021</t>
  </si>
  <si>
    <t>Arc 022</t>
  </si>
  <si>
    <t>Arc 023</t>
  </si>
  <si>
    <t>Arc 024</t>
  </si>
  <si>
    <t>Arc 025</t>
  </si>
  <si>
    <t>Arc 026</t>
  </si>
  <si>
    <t>Arc 027</t>
  </si>
  <si>
    <t>Arc 028</t>
  </si>
  <si>
    <t>Arc 029</t>
  </si>
  <si>
    <t>Arc 030</t>
  </si>
  <si>
    <t>Arc 031</t>
  </si>
  <si>
    <t>Arc 032</t>
  </si>
  <si>
    <t>Arc 033</t>
  </si>
  <si>
    <t>Arc 034</t>
  </si>
  <si>
    <t>Arc 035</t>
  </si>
  <si>
    <t>Arc 036</t>
  </si>
  <si>
    <t>Arc 037</t>
  </si>
  <si>
    <t>Arc 038</t>
  </si>
  <si>
    <t>Arc 039</t>
  </si>
  <si>
    <t>Arc 040</t>
  </si>
  <si>
    <t>Arc 041</t>
  </si>
  <si>
    <t>Arc 042</t>
  </si>
  <si>
    <t>Arc 043</t>
  </si>
  <si>
    <t>Arc 044</t>
  </si>
  <si>
    <t>Arc 045</t>
  </si>
  <si>
    <t>Arc 046</t>
  </si>
  <si>
    <t>Arc 047</t>
  </si>
  <si>
    <t>Arc 048</t>
  </si>
  <si>
    <t>Arc 049</t>
  </si>
  <si>
    <t>Arc 050</t>
  </si>
  <si>
    <t>Arc 051</t>
  </si>
  <si>
    <t>Arc 052</t>
  </si>
  <si>
    <t>Arc 053</t>
  </si>
  <si>
    <t>Arc 054</t>
  </si>
  <si>
    <t>Arc 055</t>
  </si>
  <si>
    <t>Arc 056</t>
  </si>
  <si>
    <t>Arc 057</t>
  </si>
  <si>
    <t>Arc 058</t>
  </si>
  <si>
    <t>Arc 059</t>
  </si>
  <si>
    <t>Arc 060</t>
  </si>
  <si>
    <t>Arc 061</t>
  </si>
  <si>
    <t>Arc 062</t>
  </si>
  <si>
    <t>Arc 063</t>
  </si>
  <si>
    <t>Arc 064</t>
  </si>
  <si>
    <t>Arc 065</t>
  </si>
  <si>
    <t>Arc 066</t>
  </si>
  <si>
    <t>Arc 067</t>
  </si>
  <si>
    <t>Arc 068</t>
  </si>
  <si>
    <t>Arc 069</t>
  </si>
  <si>
    <t>Arc 070</t>
  </si>
  <si>
    <t>Arc 071</t>
  </si>
  <si>
    <t>Arc 072</t>
  </si>
  <si>
    <t>Arc 073</t>
  </si>
  <si>
    <t>Arc 074</t>
  </si>
  <si>
    <t>Arc 075</t>
  </si>
  <si>
    <t>Arc 076</t>
  </si>
  <si>
    <t>Arc 077</t>
  </si>
  <si>
    <t>Arc 078</t>
  </si>
  <si>
    <t>Arc 079</t>
  </si>
  <si>
    <t>Arc 080</t>
  </si>
  <si>
    <t>Arc 081</t>
  </si>
  <si>
    <t>Arc 082</t>
  </si>
  <si>
    <t>Arc 083</t>
  </si>
  <si>
    <t>Arc 084</t>
  </si>
  <si>
    <t>Arc 085</t>
  </si>
  <si>
    <t>Arc 086</t>
  </si>
  <si>
    <t>Arc 087</t>
  </si>
  <si>
    <t>Arc 088</t>
  </si>
  <si>
    <t>Arc 089</t>
  </si>
  <si>
    <t>Arc 090</t>
  </si>
  <si>
    <t>Arc 091</t>
  </si>
  <si>
    <t>Arc 092</t>
  </si>
  <si>
    <t>Arc 093</t>
  </si>
  <si>
    <t>Arc 094</t>
  </si>
  <si>
    <t>Arc 095</t>
  </si>
  <si>
    <t>Arc 096</t>
  </si>
  <si>
    <t>Arc 097</t>
  </si>
  <si>
    <t>Arc 098</t>
  </si>
  <si>
    <t>Arc 099</t>
  </si>
  <si>
    <t>Arc 100</t>
  </si>
  <si>
    <t>Arc 101</t>
  </si>
  <si>
    <t>Arc 102</t>
  </si>
  <si>
    <t>Arc 103</t>
  </si>
  <si>
    <t>Arc 104</t>
  </si>
  <si>
    <t>Arc 105</t>
  </si>
  <si>
    <t>Arc 106</t>
  </si>
  <si>
    <t xml:space="preserve">z*  = </t>
  </si>
  <si>
    <t>Max</t>
  </si>
  <si>
    <t>EQ1</t>
  </si>
  <si>
    <t>Eq1</t>
  </si>
  <si>
    <t>Eq2</t>
  </si>
  <si>
    <t>Eq3</t>
  </si>
  <si>
    <t>Eq4</t>
  </si>
  <si>
    <t>Eq5</t>
  </si>
  <si>
    <t>Problème de maximisation</t>
  </si>
  <si>
    <t>Nombre de sommets :</t>
  </si>
  <si>
    <r>
      <t xml:space="preserve">Données associées à l'arc </t>
    </r>
    <r>
      <rPr>
        <b/>
        <i/>
        <sz val="9"/>
        <rFont val="Times New Roman"/>
        <family val="1"/>
      </rPr>
      <t>i --&gt; j         i</t>
    </r>
  </si>
  <si>
    <t>EQ3</t>
  </si>
  <si>
    <t>EQ4</t>
  </si>
  <si>
    <t>EQ5</t>
  </si>
  <si>
    <t>Membre</t>
  </si>
  <si>
    <t>Signe</t>
  </si>
  <si>
    <t>Const.</t>
  </si>
  <si>
    <t>j</t>
  </si>
  <si>
    <t>EQ2</t>
  </si>
  <si>
    <t>Gauche</t>
  </si>
  <si>
    <r>
      <t xml:space="preserve">Coefficients </t>
    </r>
    <r>
      <rPr>
        <b/>
        <i/>
        <sz val="9"/>
        <rFont val="Times New Roman"/>
        <family val="1"/>
      </rPr>
      <t>c</t>
    </r>
    <r>
      <rPr>
        <b/>
        <i/>
        <vertAlign val="subscript"/>
        <sz val="9"/>
        <rFont val="Times New Roman"/>
        <family val="1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</si>
  <si>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</si>
  <si>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Sommet S1</t>
  </si>
  <si>
    <t>=</t>
  </si>
  <si>
    <t>Sommet S2</t>
  </si>
  <si>
    <t>Sommet S3</t>
  </si>
  <si>
    <t>Sommet S4</t>
  </si>
  <si>
    <t>Sommet S5</t>
  </si>
  <si>
    <t>Sommet J1</t>
  </si>
  <si>
    <t>Sommet J2</t>
  </si>
  <si>
    <t>Sommet J3</t>
  </si>
  <si>
    <t>Sommet J4</t>
  </si>
  <si>
    <t>Sommet J5</t>
  </si>
  <si>
    <t>Sommet J6</t>
  </si>
  <si>
    <t>Sommet J7</t>
  </si>
  <si>
    <t>Sommet J8</t>
  </si>
  <si>
    <t>Sommet J9</t>
  </si>
  <si>
    <t>Sommet J10</t>
  </si>
  <si>
    <t>Sommet J11</t>
  </si>
  <si>
    <t>Sommet J12</t>
  </si>
  <si>
    <t>Sommet J13</t>
  </si>
  <si>
    <t>Sommet J14</t>
  </si>
  <si>
    <t>Sommet EQ1</t>
  </si>
  <si>
    <t>Sommet EQ2</t>
  </si>
  <si>
    <t>Sommet EQ3</t>
  </si>
  <si>
    <t>Sommet EQ4</t>
  </si>
  <si>
    <t>Sommet EQ5</t>
  </si>
  <si>
    <t>Sommet J15</t>
  </si>
  <si>
    <t>Sommet J16</t>
  </si>
  <si>
    <t>Sommet J17</t>
  </si>
  <si>
    <r>
      <t xml:space="preserve">Bornes sur le flot </t>
    </r>
    <r>
      <rPr>
        <b/>
        <i/>
        <sz val="9"/>
        <rFont val="Times New Roman"/>
        <family val="1"/>
      </rPr>
      <t>x</t>
    </r>
    <r>
      <rPr>
        <b/>
        <i/>
        <vertAlign val="subscript"/>
        <sz val="9"/>
        <rFont val="Times New Roman"/>
        <family val="1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</si>
  <si>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</si>
  <si>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</si>
  <si>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Times New Roman"/>
        <family val="1"/>
      </rPr>
      <t>x</t>
    </r>
    <r>
      <rPr>
        <b/>
        <i/>
        <vertAlign val="subscript"/>
        <sz val="9"/>
        <rFont val="Times New Roman"/>
        <family val="1"/>
      </rPr>
      <t>ij</t>
    </r>
  </si>
  <si>
    <t>MOG5-14b, Les équipes de vérification des travaux de génie civil</t>
  </si>
  <si>
    <t>MOG5-14b  Les équipes de vérification des travaux de génie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</si>
</sst>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i/>
      <sz val="9"/>
      <name val="Times New Roman"/>
      <family val="1"/>
    </font>
    <font>
      <b/>
      <i/>
      <vertAlign val="subscript"/>
      <sz val="9"/>
      <name val="Times New Roman"/>
      <family val="1"/>
    </font>
    <font>
      <sz val="9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Border="1"/>
    <xf numFmtId="0" fontId="10" fillId="0" borderId="0" xfId="0" applyFont="1"/>
    <xf numFmtId="0" fontId="0" fillId="0" borderId="0" xfId="0" applyFill="1" applyBorder="1"/>
    <xf numFmtId="0" fontId="7" fillId="0" borderId="0" xfId="0" applyFont="1" applyFill="1" applyBorder="1"/>
    <xf numFmtId="0" fontId="7" fillId="0" borderId="0" xfId="0" applyFont="1"/>
    <xf numFmtId="0" fontId="8" fillId="0" borderId="0" xfId="0" applyFont="1" applyAlignment="1"/>
    <xf numFmtId="0" fontId="8" fillId="2" borderId="7" xfId="0" applyFont="1" applyFill="1" applyBorder="1"/>
    <xf numFmtId="0" fontId="11" fillId="0" borderId="0" xfId="0" applyFont="1"/>
    <xf numFmtId="0" fontId="8" fillId="0" borderId="0" xfId="0" applyFont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0" borderId="0" xfId="0" applyAlignment="1">
      <alignment horizontal="right"/>
    </xf>
    <xf numFmtId="1" fontId="8" fillId="0" borderId="18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0" fontId="12" fillId="0" borderId="0" xfId="0" applyFont="1"/>
    <xf numFmtId="0" fontId="8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8" fillId="0" borderId="36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15" fillId="4" borderId="38" xfId="0" applyFont="1" applyFill="1" applyBorder="1" applyAlignment="1">
      <alignment horizontal="center"/>
    </xf>
    <xf numFmtId="0" fontId="7" fillId="5" borderId="44" xfId="0" applyFont="1" applyFill="1" applyBorder="1"/>
    <xf numFmtId="0" fontId="7" fillId="5" borderId="45" xfId="0" applyFont="1" applyFill="1" applyBorder="1"/>
    <xf numFmtId="0" fontId="7" fillId="5" borderId="45" xfId="0" applyFont="1" applyFill="1" applyBorder="1" applyAlignment="1">
      <alignment horizontal="center"/>
    </xf>
    <xf numFmtId="0" fontId="7" fillId="5" borderId="46" xfId="0" applyFont="1" applyFill="1" applyBorder="1" applyAlignment="1">
      <alignment horizontal="center"/>
    </xf>
    <xf numFmtId="0" fontId="8" fillId="0" borderId="44" xfId="0" applyFont="1" applyBorder="1"/>
    <xf numFmtId="0" fontId="8" fillId="0" borderId="45" xfId="0" applyFont="1" applyBorder="1"/>
    <xf numFmtId="1" fontId="8" fillId="6" borderId="44" xfId="0" applyNumberFormat="1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/>
    <xf numFmtId="0" fontId="8" fillId="0" borderId="0" xfId="0" applyFont="1" applyBorder="1"/>
    <xf numFmtId="1" fontId="8" fillId="6" borderId="4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/>
    <xf numFmtId="0" fontId="8" fillId="0" borderId="50" xfId="0" applyFont="1" applyBorder="1"/>
    <xf numFmtId="0" fontId="7" fillId="5" borderId="49" xfId="0" applyFont="1" applyFill="1" applyBorder="1"/>
    <xf numFmtId="0" fontId="8" fillId="5" borderId="0" xfId="0" applyFont="1" applyFill="1" applyBorder="1"/>
    <xf numFmtId="0" fontId="8" fillId="5" borderId="51" xfId="0" applyFont="1" applyFill="1" applyBorder="1"/>
    <xf numFmtId="0" fontId="8" fillId="5" borderId="45" xfId="0" applyFont="1" applyFill="1" applyBorder="1"/>
    <xf numFmtId="0" fontId="8" fillId="5" borderId="46" xfId="0" applyFont="1" applyFill="1" applyBorder="1"/>
    <xf numFmtId="0" fontId="8" fillId="0" borderId="52" xfId="0" applyFont="1" applyBorder="1"/>
    <xf numFmtId="0" fontId="8" fillId="0" borderId="51" xfId="0" applyFont="1" applyBorder="1" applyAlignment="1">
      <alignment horizontal="right"/>
    </xf>
    <xf numFmtId="0" fontId="8" fillId="0" borderId="45" xfId="0" applyFont="1" applyBorder="1" applyAlignment="1">
      <alignment horizontal="right"/>
    </xf>
    <xf numFmtId="0" fontId="8" fillId="5" borderId="52" xfId="0" applyFont="1" applyFill="1" applyBorder="1"/>
    <xf numFmtId="0" fontId="8" fillId="5" borderId="48" xfId="0" applyFont="1" applyFill="1" applyBorder="1"/>
    <xf numFmtId="0" fontId="8" fillId="0" borderId="53" xfId="0" applyFont="1" applyBorder="1"/>
    <xf numFmtId="0" fontId="8" fillId="0" borderId="53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0" fontId="8" fillId="5" borderId="53" xfId="0" applyFont="1" applyFill="1" applyBorder="1"/>
    <xf numFmtId="0" fontId="8" fillId="5" borderId="50" xfId="0" applyFont="1" applyFill="1" applyBorder="1"/>
    <xf numFmtId="0" fontId="8" fillId="5" borderId="43" xfId="0" applyFont="1" applyFill="1" applyBorder="1"/>
    <xf numFmtId="1" fontId="15" fillId="4" borderId="0" xfId="0" applyNumberFormat="1" applyFont="1" applyFill="1"/>
    <xf numFmtId="1" fontId="8" fillId="0" borderId="0" xfId="0" applyNumberFormat="1" applyFont="1"/>
    <xf numFmtId="1" fontId="8" fillId="3" borderId="35" xfId="0" applyNumberFormat="1" applyFont="1" applyFill="1" applyBorder="1" applyAlignment="1">
      <alignment horizontal="center"/>
    </xf>
    <xf numFmtId="0" fontId="0" fillId="7" borderId="0" xfId="0" applyFill="1"/>
    <xf numFmtId="0" fontId="5" fillId="7" borderId="39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right"/>
    </xf>
    <xf numFmtId="0" fontId="4" fillId="7" borderId="36" xfId="0" applyFont="1" applyFill="1" applyBorder="1" applyAlignment="1">
      <alignment horizontal="center"/>
    </xf>
    <xf numFmtId="0" fontId="4" fillId="7" borderId="37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1" fillId="7" borderId="0" xfId="0" applyFont="1" applyFill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120" zoomScaleNormal="120" workbookViewId="0">
      <selection activeCell="T42" sqref="T42"/>
    </sheetView>
  </sheetViews>
  <sheetFormatPr baseColWidth="10" defaultRowHeight="15" x14ac:dyDescent="0.25"/>
  <cols>
    <col min="1" max="18" width="8.5703125" style="84" customWidth="1"/>
    <col min="19" max="16384" width="11.42578125" style="84"/>
  </cols>
  <sheetData>
    <row r="1" spans="1:18" ht="17.25" x14ac:dyDescent="0.3">
      <c r="A1" s="98" t="s">
        <v>205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3" spans="1:18" ht="15.75" thickBot="1" x14ac:dyDescent="0.3"/>
    <row r="4" spans="1:18" ht="15.75" thickBot="1" x14ac:dyDescent="0.3">
      <c r="A4" s="95" t="s">
        <v>22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</row>
    <row r="5" spans="1:18" ht="15.75" thickBot="1" x14ac:dyDescent="0.3">
      <c r="A5" s="85"/>
      <c r="B5" s="86" t="s">
        <v>0</v>
      </c>
      <c r="C5" s="86" t="s">
        <v>1</v>
      </c>
      <c r="D5" s="86" t="s">
        <v>2</v>
      </c>
      <c r="E5" s="86" t="s">
        <v>3</v>
      </c>
      <c r="F5" s="86" t="s">
        <v>4</v>
      </c>
      <c r="G5" s="86" t="s">
        <v>5</v>
      </c>
      <c r="H5" s="86" t="s">
        <v>6</v>
      </c>
      <c r="I5" s="86" t="s">
        <v>7</v>
      </c>
      <c r="J5" s="86" t="s">
        <v>8</v>
      </c>
      <c r="K5" s="86" t="s">
        <v>9</v>
      </c>
      <c r="L5" s="86" t="s">
        <v>10</v>
      </c>
      <c r="M5" s="86" t="s">
        <v>11</v>
      </c>
      <c r="N5" s="86" t="s">
        <v>12</v>
      </c>
      <c r="O5" s="86" t="s">
        <v>13</v>
      </c>
      <c r="P5" s="86" t="s">
        <v>14</v>
      </c>
      <c r="Q5" s="86" t="s">
        <v>15</v>
      </c>
      <c r="R5" s="87" t="s">
        <v>16</v>
      </c>
    </row>
    <row r="6" spans="1:18" ht="15.75" thickBot="1" x14ac:dyDescent="0.3">
      <c r="A6" s="88" t="s">
        <v>17</v>
      </c>
      <c r="B6" s="89">
        <v>2</v>
      </c>
      <c r="C6" s="89">
        <v>-8</v>
      </c>
      <c r="D6" s="89">
        <v>-3</v>
      </c>
      <c r="E6" s="89">
        <v>4</v>
      </c>
      <c r="F6" s="89">
        <v>0</v>
      </c>
      <c r="G6" s="89">
        <v>4</v>
      </c>
      <c r="H6" s="89">
        <v>9</v>
      </c>
      <c r="I6" s="89">
        <v>-1</v>
      </c>
      <c r="J6" s="89">
        <v>-2</v>
      </c>
      <c r="K6" s="89">
        <v>-7</v>
      </c>
      <c r="L6" s="89">
        <v>6</v>
      </c>
      <c r="M6" s="89">
        <v>-3</v>
      </c>
      <c r="N6" s="89">
        <v>3</v>
      </c>
      <c r="O6" s="89">
        <v>10</v>
      </c>
      <c r="P6" s="89">
        <v>5</v>
      </c>
      <c r="Q6" s="89">
        <v>-6</v>
      </c>
      <c r="R6" s="89">
        <v>-3</v>
      </c>
    </row>
    <row r="7" spans="1:18" ht="15.75" thickBot="1" x14ac:dyDescent="0.3">
      <c r="A7" s="88" t="s">
        <v>18</v>
      </c>
      <c r="B7" s="89">
        <v>-2</v>
      </c>
      <c r="C7" s="89">
        <v>-5</v>
      </c>
      <c r="D7" s="89">
        <v>4</v>
      </c>
      <c r="E7" s="89">
        <v>4</v>
      </c>
      <c r="F7" s="89">
        <v>1</v>
      </c>
      <c r="G7" s="89">
        <v>0</v>
      </c>
      <c r="H7" s="89">
        <v>6</v>
      </c>
      <c r="I7" s="89">
        <v>-4</v>
      </c>
      <c r="J7" s="89">
        <v>4</v>
      </c>
      <c r="K7" s="89">
        <v>-4</v>
      </c>
      <c r="L7" s="89">
        <v>4</v>
      </c>
      <c r="M7" s="89">
        <v>-2</v>
      </c>
      <c r="N7" s="89">
        <v>3</v>
      </c>
      <c r="O7" s="89">
        <v>9</v>
      </c>
      <c r="P7" s="89">
        <v>7</v>
      </c>
      <c r="Q7" s="89">
        <v>5</v>
      </c>
      <c r="R7" s="89">
        <v>1</v>
      </c>
    </row>
    <row r="8" spans="1:18" ht="15.75" thickBot="1" x14ac:dyDescent="0.3">
      <c r="A8" s="88" t="s">
        <v>19</v>
      </c>
      <c r="B8" s="89">
        <v>4</v>
      </c>
      <c r="C8" s="89">
        <v>1</v>
      </c>
      <c r="D8" s="89">
        <v>6</v>
      </c>
      <c r="E8" s="89">
        <v>8</v>
      </c>
      <c r="F8" s="89">
        <v>9</v>
      </c>
      <c r="G8" s="89">
        <v>5</v>
      </c>
      <c r="H8" s="89">
        <v>3</v>
      </c>
      <c r="I8" s="89">
        <v>-7</v>
      </c>
      <c r="J8" s="89">
        <v>2</v>
      </c>
      <c r="K8" s="89">
        <v>-1</v>
      </c>
      <c r="L8" s="89">
        <v>-1</v>
      </c>
      <c r="M8" s="89">
        <v>0</v>
      </c>
      <c r="N8" s="89">
        <v>2</v>
      </c>
      <c r="O8" s="89">
        <v>9</v>
      </c>
      <c r="P8" s="89">
        <v>0</v>
      </c>
      <c r="Q8" s="89">
        <v>8</v>
      </c>
      <c r="R8" s="89">
        <v>-2</v>
      </c>
    </row>
    <row r="9" spans="1:18" ht="15.75" thickBot="1" x14ac:dyDescent="0.3">
      <c r="A9" s="88" t="s">
        <v>20</v>
      </c>
      <c r="B9" s="89">
        <v>3</v>
      </c>
      <c r="C9" s="89">
        <v>8</v>
      </c>
      <c r="D9" s="89">
        <v>0</v>
      </c>
      <c r="E9" s="89">
        <v>-8</v>
      </c>
      <c r="F9" s="89">
        <v>-4</v>
      </c>
      <c r="G9" s="89">
        <v>-7</v>
      </c>
      <c r="H9" s="89">
        <v>2</v>
      </c>
      <c r="I9" s="89">
        <v>-3</v>
      </c>
      <c r="J9" s="89">
        <v>1</v>
      </c>
      <c r="K9" s="89">
        <v>-3</v>
      </c>
      <c r="L9" s="89">
        <v>4</v>
      </c>
      <c r="M9" s="89">
        <v>1</v>
      </c>
      <c r="N9" s="89">
        <v>2</v>
      </c>
      <c r="O9" s="89">
        <v>8</v>
      </c>
      <c r="P9" s="89">
        <v>7</v>
      </c>
      <c r="Q9" s="89">
        <v>6</v>
      </c>
      <c r="R9" s="89">
        <v>-3</v>
      </c>
    </row>
    <row r="10" spans="1:18" ht="15.75" thickBot="1" x14ac:dyDescent="0.3">
      <c r="A10" s="90" t="s">
        <v>21</v>
      </c>
      <c r="B10" s="91">
        <v>6</v>
      </c>
      <c r="C10" s="91">
        <v>9</v>
      </c>
      <c r="D10" s="91">
        <v>5</v>
      </c>
      <c r="E10" s="91">
        <v>-4</v>
      </c>
      <c r="F10" s="91">
        <v>-1</v>
      </c>
      <c r="G10" s="91">
        <v>-5</v>
      </c>
      <c r="H10" s="91">
        <v>1</v>
      </c>
      <c r="I10" s="91">
        <v>7</v>
      </c>
      <c r="J10" s="91">
        <v>7</v>
      </c>
      <c r="K10" s="91">
        <v>0</v>
      </c>
      <c r="L10" s="91">
        <v>2</v>
      </c>
      <c r="M10" s="91">
        <v>1</v>
      </c>
      <c r="N10" s="91">
        <v>2</v>
      </c>
      <c r="O10" s="91">
        <v>9</v>
      </c>
      <c r="P10" s="91">
        <v>-6</v>
      </c>
      <c r="Q10" s="91">
        <v>-2</v>
      </c>
      <c r="R10" s="91">
        <v>4</v>
      </c>
    </row>
    <row r="11" spans="1:18" ht="15.75" thickBot="1" x14ac:dyDescent="0.3">
      <c r="A11" s="95" t="s">
        <v>23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</row>
    <row r="12" spans="1:18" ht="15.75" thickBot="1" x14ac:dyDescent="0.3">
      <c r="A12" s="85"/>
      <c r="B12" s="86" t="s">
        <v>0</v>
      </c>
      <c r="C12" s="86" t="s">
        <v>1</v>
      </c>
      <c r="D12" s="86" t="s">
        <v>2</v>
      </c>
      <c r="E12" s="86" t="s">
        <v>3</v>
      </c>
      <c r="F12" s="86" t="s">
        <v>4</v>
      </c>
      <c r="G12" s="86" t="s">
        <v>5</v>
      </c>
      <c r="H12" s="86" t="s">
        <v>6</v>
      </c>
      <c r="I12" s="86" t="s">
        <v>7</v>
      </c>
      <c r="J12" s="86" t="s">
        <v>8</v>
      </c>
      <c r="K12" s="86" t="s">
        <v>9</v>
      </c>
      <c r="L12" s="86" t="s">
        <v>10</v>
      </c>
      <c r="M12" s="86" t="s">
        <v>11</v>
      </c>
      <c r="N12" s="86" t="s">
        <v>12</v>
      </c>
      <c r="O12" s="86" t="s">
        <v>13</v>
      </c>
      <c r="P12" s="86" t="s">
        <v>14</v>
      </c>
      <c r="Q12" s="86" t="s">
        <v>15</v>
      </c>
      <c r="R12" s="87" t="s">
        <v>16</v>
      </c>
    </row>
    <row r="13" spans="1:18" ht="15.75" thickBot="1" x14ac:dyDescent="0.3">
      <c r="A13" s="88" t="s">
        <v>17</v>
      </c>
      <c r="B13" s="89">
        <v>1</v>
      </c>
      <c r="C13" s="89">
        <v>5</v>
      </c>
      <c r="D13" s="89">
        <v>-8</v>
      </c>
      <c r="E13" s="89">
        <v>-6</v>
      </c>
      <c r="F13" s="89">
        <v>1</v>
      </c>
      <c r="G13" s="89">
        <v>0</v>
      </c>
      <c r="H13" s="89">
        <v>-2</v>
      </c>
      <c r="I13" s="89">
        <v>1</v>
      </c>
      <c r="J13" s="89">
        <v>-2</v>
      </c>
      <c r="K13" s="89">
        <v>-5</v>
      </c>
      <c r="L13" s="89">
        <v>7</v>
      </c>
      <c r="M13" s="89">
        <v>-6</v>
      </c>
      <c r="N13" s="89">
        <v>-2</v>
      </c>
      <c r="O13" s="89">
        <v>0</v>
      </c>
      <c r="P13" s="89">
        <v>-4</v>
      </c>
      <c r="Q13" s="89">
        <v>7</v>
      </c>
      <c r="R13" s="89">
        <v>2</v>
      </c>
    </row>
    <row r="14" spans="1:18" ht="15.75" thickBot="1" x14ac:dyDescent="0.3">
      <c r="A14" s="88" t="s">
        <v>18</v>
      </c>
      <c r="B14" s="89">
        <v>0</v>
      </c>
      <c r="C14" s="89">
        <v>4</v>
      </c>
      <c r="D14" s="89">
        <v>-7</v>
      </c>
      <c r="E14" s="89">
        <v>5</v>
      </c>
      <c r="F14" s="89">
        <v>0</v>
      </c>
      <c r="G14" s="89">
        <v>2</v>
      </c>
      <c r="H14" s="89">
        <v>4</v>
      </c>
      <c r="I14" s="89">
        <v>-4</v>
      </c>
      <c r="J14" s="89">
        <v>-3</v>
      </c>
      <c r="K14" s="89">
        <v>-4</v>
      </c>
      <c r="L14" s="89">
        <v>1</v>
      </c>
      <c r="M14" s="89">
        <v>4</v>
      </c>
      <c r="N14" s="89">
        <v>0</v>
      </c>
      <c r="O14" s="89">
        <v>4</v>
      </c>
      <c r="P14" s="89">
        <v>-4</v>
      </c>
      <c r="Q14" s="89">
        <v>2</v>
      </c>
      <c r="R14" s="89">
        <v>1</v>
      </c>
    </row>
    <row r="15" spans="1:18" ht="15.75" thickBot="1" x14ac:dyDescent="0.3">
      <c r="A15" s="88" t="s">
        <v>19</v>
      </c>
      <c r="B15" s="89">
        <v>3</v>
      </c>
      <c r="C15" s="89">
        <v>-4</v>
      </c>
      <c r="D15" s="89">
        <v>-5</v>
      </c>
      <c r="E15" s="89">
        <v>-2</v>
      </c>
      <c r="F15" s="89">
        <v>1</v>
      </c>
      <c r="G15" s="89">
        <v>-3</v>
      </c>
      <c r="H15" s="89">
        <v>-7</v>
      </c>
      <c r="I15" s="89">
        <v>-3</v>
      </c>
      <c r="J15" s="89">
        <v>1</v>
      </c>
      <c r="K15" s="89">
        <v>0</v>
      </c>
      <c r="L15" s="89">
        <v>-4</v>
      </c>
      <c r="M15" s="89">
        <v>-5</v>
      </c>
      <c r="N15" s="89">
        <v>4</v>
      </c>
      <c r="O15" s="89">
        <v>5</v>
      </c>
      <c r="P15" s="89">
        <v>1</v>
      </c>
      <c r="Q15" s="89">
        <v>0</v>
      </c>
      <c r="R15" s="89">
        <v>-1</v>
      </c>
    </row>
    <row r="16" spans="1:18" ht="15.75" thickBot="1" x14ac:dyDescent="0.3">
      <c r="A16" s="88" t="s">
        <v>20</v>
      </c>
      <c r="B16" s="89">
        <v>2</v>
      </c>
      <c r="C16" s="89">
        <v>1</v>
      </c>
      <c r="D16" s="89">
        <v>-4</v>
      </c>
      <c r="E16" s="89">
        <v>3</v>
      </c>
      <c r="F16" s="89">
        <v>1</v>
      </c>
      <c r="G16" s="89">
        <v>-8</v>
      </c>
      <c r="H16" s="89">
        <v>-10</v>
      </c>
      <c r="I16" s="89">
        <v>5</v>
      </c>
      <c r="J16" s="89">
        <v>2</v>
      </c>
      <c r="K16" s="89">
        <v>-5</v>
      </c>
      <c r="L16" s="89">
        <v>1</v>
      </c>
      <c r="M16" s="89">
        <v>-6</v>
      </c>
      <c r="N16" s="89">
        <v>1</v>
      </c>
      <c r="O16" s="89">
        <v>1</v>
      </c>
      <c r="P16" s="89">
        <v>2</v>
      </c>
      <c r="Q16" s="89">
        <v>-1</v>
      </c>
      <c r="R16" s="89">
        <v>0</v>
      </c>
    </row>
    <row r="17" spans="1:18" ht="15.75" thickBot="1" x14ac:dyDescent="0.3">
      <c r="A17" s="88" t="s">
        <v>21</v>
      </c>
      <c r="B17" s="89">
        <v>1</v>
      </c>
      <c r="C17" s="89">
        <v>-1</v>
      </c>
      <c r="D17" s="89">
        <v>-5</v>
      </c>
      <c r="E17" s="89">
        <v>4</v>
      </c>
      <c r="F17" s="89">
        <v>0</v>
      </c>
      <c r="G17" s="89">
        <v>1</v>
      </c>
      <c r="H17" s="89">
        <v>-2</v>
      </c>
      <c r="I17" s="89">
        <v>-3</v>
      </c>
      <c r="J17" s="89">
        <v>4</v>
      </c>
      <c r="K17" s="89">
        <v>1</v>
      </c>
      <c r="L17" s="89">
        <v>-1</v>
      </c>
      <c r="M17" s="89">
        <v>-7</v>
      </c>
      <c r="N17" s="89">
        <v>3</v>
      </c>
      <c r="O17" s="89">
        <v>0</v>
      </c>
      <c r="P17" s="89">
        <v>-2</v>
      </c>
      <c r="Q17" s="89">
        <v>1</v>
      </c>
      <c r="R17" s="89">
        <v>3</v>
      </c>
    </row>
    <row r="20" spans="1:18" ht="15" customHeight="1" x14ac:dyDescent="0.25">
      <c r="A20" s="99" t="s">
        <v>24</v>
      </c>
      <c r="B20" s="99"/>
      <c r="C20" s="99"/>
      <c r="D20" s="99"/>
      <c r="E20" s="99"/>
      <c r="F20" s="92">
        <v>3</v>
      </c>
    </row>
    <row r="21" spans="1:18" ht="15.75" thickBot="1" x14ac:dyDescent="0.3"/>
    <row r="22" spans="1:18" ht="15.75" thickBot="1" x14ac:dyDescent="0.3">
      <c r="A22" s="95" t="s">
        <v>25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</row>
    <row r="23" spans="1:18" ht="15.75" thickBot="1" x14ac:dyDescent="0.3">
      <c r="A23" s="85"/>
      <c r="B23" s="86" t="s">
        <v>0</v>
      </c>
      <c r="C23" s="86" t="s">
        <v>1</v>
      </c>
      <c r="D23" s="86" t="s">
        <v>2</v>
      </c>
      <c r="E23" s="86" t="s">
        <v>3</v>
      </c>
      <c r="F23" s="86" t="s">
        <v>4</v>
      </c>
      <c r="G23" s="86" t="s">
        <v>5</v>
      </c>
      <c r="H23" s="86" t="s">
        <v>6</v>
      </c>
      <c r="I23" s="86" t="s">
        <v>7</v>
      </c>
      <c r="J23" s="86" t="s">
        <v>8</v>
      </c>
      <c r="K23" s="86" t="s">
        <v>9</v>
      </c>
      <c r="L23" s="86" t="s">
        <v>10</v>
      </c>
      <c r="M23" s="86" t="s">
        <v>11</v>
      </c>
      <c r="N23" s="86" t="s">
        <v>12</v>
      </c>
      <c r="O23" s="86" t="s">
        <v>13</v>
      </c>
      <c r="P23" s="86" t="s">
        <v>14</v>
      </c>
      <c r="Q23" s="86" t="s">
        <v>15</v>
      </c>
      <c r="R23" s="87" t="s">
        <v>16</v>
      </c>
    </row>
    <row r="24" spans="1:18" ht="15.75" thickBot="1" x14ac:dyDescent="0.3">
      <c r="A24" s="88" t="s">
        <v>17</v>
      </c>
      <c r="B24" s="89">
        <f t="shared" ref="B24:R24" si="0">B6+w*B13</f>
        <v>5</v>
      </c>
      <c r="C24" s="89">
        <f t="shared" si="0"/>
        <v>7</v>
      </c>
      <c r="D24" s="89">
        <f t="shared" si="0"/>
        <v>-27</v>
      </c>
      <c r="E24" s="89">
        <f t="shared" si="0"/>
        <v>-14</v>
      </c>
      <c r="F24" s="89">
        <f t="shared" si="0"/>
        <v>3</v>
      </c>
      <c r="G24" s="89">
        <f t="shared" si="0"/>
        <v>4</v>
      </c>
      <c r="H24" s="89">
        <f t="shared" si="0"/>
        <v>3</v>
      </c>
      <c r="I24" s="89">
        <f t="shared" si="0"/>
        <v>2</v>
      </c>
      <c r="J24" s="89">
        <f t="shared" si="0"/>
        <v>-8</v>
      </c>
      <c r="K24" s="89">
        <f t="shared" si="0"/>
        <v>-22</v>
      </c>
      <c r="L24" s="89">
        <f t="shared" si="0"/>
        <v>27</v>
      </c>
      <c r="M24" s="89">
        <f t="shared" si="0"/>
        <v>-21</v>
      </c>
      <c r="N24" s="89">
        <f t="shared" si="0"/>
        <v>-3</v>
      </c>
      <c r="O24" s="89">
        <f t="shared" si="0"/>
        <v>10</v>
      </c>
      <c r="P24" s="89">
        <f t="shared" si="0"/>
        <v>-7</v>
      </c>
      <c r="Q24" s="89">
        <f t="shared" si="0"/>
        <v>15</v>
      </c>
      <c r="R24" s="89">
        <f t="shared" si="0"/>
        <v>3</v>
      </c>
    </row>
    <row r="25" spans="1:18" ht="15.75" thickBot="1" x14ac:dyDescent="0.3">
      <c r="A25" s="88" t="s">
        <v>18</v>
      </c>
      <c r="B25" s="93">
        <f t="shared" ref="B25:R25" si="1">B7+w*B14</f>
        <v>-2</v>
      </c>
      <c r="C25" s="93">
        <f t="shared" si="1"/>
        <v>7</v>
      </c>
      <c r="D25" s="93">
        <f t="shared" si="1"/>
        <v>-17</v>
      </c>
      <c r="E25" s="93">
        <f t="shared" si="1"/>
        <v>19</v>
      </c>
      <c r="F25" s="93">
        <f t="shared" si="1"/>
        <v>1</v>
      </c>
      <c r="G25" s="93">
        <f t="shared" si="1"/>
        <v>6</v>
      </c>
      <c r="H25" s="93">
        <f t="shared" si="1"/>
        <v>18</v>
      </c>
      <c r="I25" s="93">
        <f t="shared" si="1"/>
        <v>-16</v>
      </c>
      <c r="J25" s="93">
        <f t="shared" si="1"/>
        <v>-5</v>
      </c>
      <c r="K25" s="93">
        <f t="shared" si="1"/>
        <v>-16</v>
      </c>
      <c r="L25" s="93">
        <f t="shared" si="1"/>
        <v>7</v>
      </c>
      <c r="M25" s="93">
        <f t="shared" si="1"/>
        <v>10</v>
      </c>
      <c r="N25" s="93">
        <f t="shared" si="1"/>
        <v>3</v>
      </c>
      <c r="O25" s="93">
        <f t="shared" si="1"/>
        <v>21</v>
      </c>
      <c r="P25" s="93">
        <f t="shared" si="1"/>
        <v>-5</v>
      </c>
      <c r="Q25" s="93">
        <f t="shared" si="1"/>
        <v>11</v>
      </c>
      <c r="R25" s="93">
        <f t="shared" si="1"/>
        <v>4</v>
      </c>
    </row>
    <row r="26" spans="1:18" ht="15.75" thickBot="1" x14ac:dyDescent="0.3">
      <c r="A26" s="88" t="s">
        <v>19</v>
      </c>
      <c r="B26" s="93">
        <f t="shared" ref="B26:R26" si="2">B8+w*B15</f>
        <v>13</v>
      </c>
      <c r="C26" s="93">
        <f t="shared" si="2"/>
        <v>-11</v>
      </c>
      <c r="D26" s="93">
        <f t="shared" si="2"/>
        <v>-9</v>
      </c>
      <c r="E26" s="93">
        <f t="shared" si="2"/>
        <v>2</v>
      </c>
      <c r="F26" s="93">
        <f t="shared" si="2"/>
        <v>12</v>
      </c>
      <c r="G26" s="93">
        <f t="shared" si="2"/>
        <v>-4</v>
      </c>
      <c r="H26" s="93">
        <f t="shared" si="2"/>
        <v>-18</v>
      </c>
      <c r="I26" s="93">
        <f t="shared" si="2"/>
        <v>-16</v>
      </c>
      <c r="J26" s="93">
        <f t="shared" si="2"/>
        <v>5</v>
      </c>
      <c r="K26" s="93">
        <f t="shared" si="2"/>
        <v>-1</v>
      </c>
      <c r="L26" s="93">
        <f t="shared" si="2"/>
        <v>-13</v>
      </c>
      <c r="M26" s="93">
        <f t="shared" si="2"/>
        <v>-15</v>
      </c>
      <c r="N26" s="93">
        <f t="shared" si="2"/>
        <v>14</v>
      </c>
      <c r="O26" s="93">
        <f t="shared" si="2"/>
        <v>24</v>
      </c>
      <c r="P26" s="93">
        <f t="shared" si="2"/>
        <v>3</v>
      </c>
      <c r="Q26" s="93">
        <f t="shared" si="2"/>
        <v>8</v>
      </c>
      <c r="R26" s="93">
        <f t="shared" si="2"/>
        <v>-5</v>
      </c>
    </row>
    <row r="27" spans="1:18" ht="15.75" thickBot="1" x14ac:dyDescent="0.3">
      <c r="A27" s="88" t="s">
        <v>20</v>
      </c>
      <c r="B27" s="93">
        <f t="shared" ref="B27:R27" si="3">B9+w*B16</f>
        <v>9</v>
      </c>
      <c r="C27" s="93">
        <f t="shared" si="3"/>
        <v>11</v>
      </c>
      <c r="D27" s="93">
        <f t="shared" si="3"/>
        <v>-12</v>
      </c>
      <c r="E27" s="93">
        <f t="shared" si="3"/>
        <v>1</v>
      </c>
      <c r="F27" s="93">
        <f t="shared" si="3"/>
        <v>-1</v>
      </c>
      <c r="G27" s="93">
        <f t="shared" si="3"/>
        <v>-31</v>
      </c>
      <c r="H27" s="93">
        <f t="shared" si="3"/>
        <v>-28</v>
      </c>
      <c r="I27" s="93">
        <f t="shared" si="3"/>
        <v>12</v>
      </c>
      <c r="J27" s="93">
        <f t="shared" si="3"/>
        <v>7</v>
      </c>
      <c r="K27" s="93">
        <f t="shared" si="3"/>
        <v>-18</v>
      </c>
      <c r="L27" s="93">
        <f t="shared" si="3"/>
        <v>7</v>
      </c>
      <c r="M27" s="93">
        <f t="shared" si="3"/>
        <v>-17</v>
      </c>
      <c r="N27" s="93">
        <f t="shared" si="3"/>
        <v>5</v>
      </c>
      <c r="O27" s="93">
        <f t="shared" si="3"/>
        <v>11</v>
      </c>
      <c r="P27" s="93">
        <f t="shared" si="3"/>
        <v>13</v>
      </c>
      <c r="Q27" s="93">
        <f t="shared" si="3"/>
        <v>3</v>
      </c>
      <c r="R27" s="93">
        <f t="shared" si="3"/>
        <v>-3</v>
      </c>
    </row>
    <row r="28" spans="1:18" ht="15.75" thickBot="1" x14ac:dyDescent="0.3">
      <c r="A28" s="88" t="s">
        <v>21</v>
      </c>
      <c r="B28" s="93">
        <f t="shared" ref="B28:R28" si="4">B10+w*B17</f>
        <v>9</v>
      </c>
      <c r="C28" s="93">
        <f t="shared" si="4"/>
        <v>6</v>
      </c>
      <c r="D28" s="93">
        <f t="shared" si="4"/>
        <v>-10</v>
      </c>
      <c r="E28" s="93">
        <f t="shared" si="4"/>
        <v>8</v>
      </c>
      <c r="F28" s="93">
        <f t="shared" si="4"/>
        <v>-1</v>
      </c>
      <c r="G28" s="93">
        <f t="shared" si="4"/>
        <v>-2</v>
      </c>
      <c r="H28" s="93">
        <f t="shared" si="4"/>
        <v>-5</v>
      </c>
      <c r="I28" s="93">
        <f t="shared" si="4"/>
        <v>-2</v>
      </c>
      <c r="J28" s="93">
        <f t="shared" si="4"/>
        <v>19</v>
      </c>
      <c r="K28" s="93">
        <f t="shared" si="4"/>
        <v>3</v>
      </c>
      <c r="L28" s="93">
        <f t="shared" si="4"/>
        <v>-1</v>
      </c>
      <c r="M28" s="93">
        <f t="shared" si="4"/>
        <v>-20</v>
      </c>
      <c r="N28" s="93">
        <f t="shared" si="4"/>
        <v>11</v>
      </c>
      <c r="O28" s="93">
        <f t="shared" si="4"/>
        <v>9</v>
      </c>
      <c r="P28" s="93">
        <f t="shared" si="4"/>
        <v>-12</v>
      </c>
      <c r="Q28" s="93">
        <f t="shared" si="4"/>
        <v>1</v>
      </c>
      <c r="R28" s="93">
        <f t="shared" si="4"/>
        <v>13</v>
      </c>
    </row>
    <row r="31" spans="1:18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3" spans="2:18" x14ac:dyDescent="0.25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</row>
  </sheetData>
  <mergeCells count="5">
    <mergeCell ref="A4:R4"/>
    <mergeCell ref="A11:R11"/>
    <mergeCell ref="A1:R1"/>
    <mergeCell ref="A22:R22"/>
    <mergeCell ref="A20:E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6"/>
  <sheetViews>
    <sheetView workbookViewId="0">
      <selection activeCell="R31" sqref="R31"/>
    </sheetView>
  </sheetViews>
  <sheetFormatPr baseColWidth="10" defaultRowHeight="15" x14ac:dyDescent="0.25"/>
  <cols>
    <col min="1" max="1" width="6.28515625" style="2" customWidth="1"/>
    <col min="2" max="2" width="16" style="2" customWidth="1"/>
    <col min="3" max="9" width="9.28515625" style="2" customWidth="1"/>
    <col min="10" max="10" width="15" customWidth="1"/>
    <col min="249" max="249" width="6.28515625" customWidth="1"/>
    <col min="250" max="250" width="16" customWidth="1"/>
    <col min="251" max="257" width="9.28515625" customWidth="1"/>
    <col min="258" max="258" width="15" customWidth="1"/>
    <col min="505" max="505" width="6.28515625" customWidth="1"/>
    <col min="506" max="506" width="16" customWidth="1"/>
    <col min="507" max="513" width="9.28515625" customWidth="1"/>
    <col min="514" max="514" width="15" customWidth="1"/>
    <col min="761" max="761" width="6.28515625" customWidth="1"/>
    <col min="762" max="762" width="16" customWidth="1"/>
    <col min="763" max="769" width="9.28515625" customWidth="1"/>
    <col min="770" max="770" width="15" customWidth="1"/>
    <col min="1017" max="1017" width="6.28515625" customWidth="1"/>
    <col min="1018" max="1018" width="16" customWidth="1"/>
    <col min="1019" max="1025" width="9.28515625" customWidth="1"/>
    <col min="1026" max="1026" width="15" customWidth="1"/>
    <col min="1273" max="1273" width="6.28515625" customWidth="1"/>
    <col min="1274" max="1274" width="16" customWidth="1"/>
    <col min="1275" max="1281" width="9.28515625" customWidth="1"/>
    <col min="1282" max="1282" width="15" customWidth="1"/>
    <col min="1529" max="1529" width="6.28515625" customWidth="1"/>
    <col min="1530" max="1530" width="16" customWidth="1"/>
    <col min="1531" max="1537" width="9.28515625" customWidth="1"/>
    <col min="1538" max="1538" width="15" customWidth="1"/>
    <col min="1785" max="1785" width="6.28515625" customWidth="1"/>
    <col min="1786" max="1786" width="16" customWidth="1"/>
    <col min="1787" max="1793" width="9.28515625" customWidth="1"/>
    <col min="1794" max="1794" width="15" customWidth="1"/>
    <col min="2041" max="2041" width="6.28515625" customWidth="1"/>
    <col min="2042" max="2042" width="16" customWidth="1"/>
    <col min="2043" max="2049" width="9.28515625" customWidth="1"/>
    <col min="2050" max="2050" width="15" customWidth="1"/>
    <col min="2297" max="2297" width="6.28515625" customWidth="1"/>
    <col min="2298" max="2298" width="16" customWidth="1"/>
    <col min="2299" max="2305" width="9.28515625" customWidth="1"/>
    <col min="2306" max="2306" width="15" customWidth="1"/>
    <col min="2553" max="2553" width="6.28515625" customWidth="1"/>
    <col min="2554" max="2554" width="16" customWidth="1"/>
    <col min="2555" max="2561" width="9.28515625" customWidth="1"/>
    <col min="2562" max="2562" width="15" customWidth="1"/>
    <col min="2809" max="2809" width="6.28515625" customWidth="1"/>
    <col min="2810" max="2810" width="16" customWidth="1"/>
    <col min="2811" max="2817" width="9.28515625" customWidth="1"/>
    <col min="2818" max="2818" width="15" customWidth="1"/>
    <col min="3065" max="3065" width="6.28515625" customWidth="1"/>
    <col min="3066" max="3066" width="16" customWidth="1"/>
    <col min="3067" max="3073" width="9.28515625" customWidth="1"/>
    <col min="3074" max="3074" width="15" customWidth="1"/>
    <col min="3321" max="3321" width="6.28515625" customWidth="1"/>
    <col min="3322" max="3322" width="16" customWidth="1"/>
    <col min="3323" max="3329" width="9.28515625" customWidth="1"/>
    <col min="3330" max="3330" width="15" customWidth="1"/>
    <col min="3577" max="3577" width="6.28515625" customWidth="1"/>
    <col min="3578" max="3578" width="16" customWidth="1"/>
    <col min="3579" max="3585" width="9.28515625" customWidth="1"/>
    <col min="3586" max="3586" width="15" customWidth="1"/>
    <col min="3833" max="3833" width="6.28515625" customWidth="1"/>
    <col min="3834" max="3834" width="16" customWidth="1"/>
    <col min="3835" max="3841" width="9.28515625" customWidth="1"/>
    <col min="3842" max="3842" width="15" customWidth="1"/>
    <col min="4089" max="4089" width="6.28515625" customWidth="1"/>
    <col min="4090" max="4090" width="16" customWidth="1"/>
    <col min="4091" max="4097" width="9.28515625" customWidth="1"/>
    <col min="4098" max="4098" width="15" customWidth="1"/>
    <col min="4345" max="4345" width="6.28515625" customWidth="1"/>
    <col min="4346" max="4346" width="16" customWidth="1"/>
    <col min="4347" max="4353" width="9.28515625" customWidth="1"/>
    <col min="4354" max="4354" width="15" customWidth="1"/>
    <col min="4601" max="4601" width="6.28515625" customWidth="1"/>
    <col min="4602" max="4602" width="16" customWidth="1"/>
    <col min="4603" max="4609" width="9.28515625" customWidth="1"/>
    <col min="4610" max="4610" width="15" customWidth="1"/>
    <col min="4857" max="4857" width="6.28515625" customWidth="1"/>
    <col min="4858" max="4858" width="16" customWidth="1"/>
    <col min="4859" max="4865" width="9.28515625" customWidth="1"/>
    <col min="4866" max="4866" width="15" customWidth="1"/>
    <col min="5113" max="5113" width="6.28515625" customWidth="1"/>
    <col min="5114" max="5114" width="16" customWidth="1"/>
    <col min="5115" max="5121" width="9.28515625" customWidth="1"/>
    <col min="5122" max="5122" width="15" customWidth="1"/>
    <col min="5369" max="5369" width="6.28515625" customWidth="1"/>
    <col min="5370" max="5370" width="16" customWidth="1"/>
    <col min="5371" max="5377" width="9.28515625" customWidth="1"/>
    <col min="5378" max="5378" width="15" customWidth="1"/>
    <col min="5625" max="5625" width="6.28515625" customWidth="1"/>
    <col min="5626" max="5626" width="16" customWidth="1"/>
    <col min="5627" max="5633" width="9.28515625" customWidth="1"/>
    <col min="5634" max="5634" width="15" customWidth="1"/>
    <col min="5881" max="5881" width="6.28515625" customWidth="1"/>
    <col min="5882" max="5882" width="16" customWidth="1"/>
    <col min="5883" max="5889" width="9.28515625" customWidth="1"/>
    <col min="5890" max="5890" width="15" customWidth="1"/>
    <col min="6137" max="6137" width="6.28515625" customWidth="1"/>
    <col min="6138" max="6138" width="16" customWidth="1"/>
    <col min="6139" max="6145" width="9.28515625" customWidth="1"/>
    <col min="6146" max="6146" width="15" customWidth="1"/>
    <col min="6393" max="6393" width="6.28515625" customWidth="1"/>
    <col min="6394" max="6394" width="16" customWidth="1"/>
    <col min="6395" max="6401" width="9.28515625" customWidth="1"/>
    <col min="6402" max="6402" width="15" customWidth="1"/>
    <col min="6649" max="6649" width="6.28515625" customWidth="1"/>
    <col min="6650" max="6650" width="16" customWidth="1"/>
    <col min="6651" max="6657" width="9.28515625" customWidth="1"/>
    <col min="6658" max="6658" width="15" customWidth="1"/>
    <col min="6905" max="6905" width="6.28515625" customWidth="1"/>
    <col min="6906" max="6906" width="16" customWidth="1"/>
    <col min="6907" max="6913" width="9.28515625" customWidth="1"/>
    <col min="6914" max="6914" width="15" customWidth="1"/>
    <col min="7161" max="7161" width="6.28515625" customWidth="1"/>
    <col min="7162" max="7162" width="16" customWidth="1"/>
    <col min="7163" max="7169" width="9.28515625" customWidth="1"/>
    <col min="7170" max="7170" width="15" customWidth="1"/>
    <col min="7417" max="7417" width="6.28515625" customWidth="1"/>
    <col min="7418" max="7418" width="16" customWidth="1"/>
    <col min="7419" max="7425" width="9.28515625" customWidth="1"/>
    <col min="7426" max="7426" width="15" customWidth="1"/>
    <col min="7673" max="7673" width="6.28515625" customWidth="1"/>
    <col min="7674" max="7674" width="16" customWidth="1"/>
    <col min="7675" max="7681" width="9.28515625" customWidth="1"/>
    <col min="7682" max="7682" width="15" customWidth="1"/>
    <col min="7929" max="7929" width="6.28515625" customWidth="1"/>
    <col min="7930" max="7930" width="16" customWidth="1"/>
    <col min="7931" max="7937" width="9.28515625" customWidth="1"/>
    <col min="7938" max="7938" width="15" customWidth="1"/>
    <col min="8185" max="8185" width="6.28515625" customWidth="1"/>
    <col min="8186" max="8186" width="16" customWidth="1"/>
    <col min="8187" max="8193" width="9.28515625" customWidth="1"/>
    <col min="8194" max="8194" width="15" customWidth="1"/>
    <col min="8441" max="8441" width="6.28515625" customWidth="1"/>
    <col min="8442" max="8442" width="16" customWidth="1"/>
    <col min="8443" max="8449" width="9.28515625" customWidth="1"/>
    <col min="8450" max="8450" width="15" customWidth="1"/>
    <col min="8697" max="8697" width="6.28515625" customWidth="1"/>
    <col min="8698" max="8698" width="16" customWidth="1"/>
    <col min="8699" max="8705" width="9.28515625" customWidth="1"/>
    <col min="8706" max="8706" width="15" customWidth="1"/>
    <col min="8953" max="8953" width="6.28515625" customWidth="1"/>
    <col min="8954" max="8954" width="16" customWidth="1"/>
    <col min="8955" max="8961" width="9.28515625" customWidth="1"/>
    <col min="8962" max="8962" width="15" customWidth="1"/>
    <col min="9209" max="9209" width="6.28515625" customWidth="1"/>
    <col min="9210" max="9210" width="16" customWidth="1"/>
    <col min="9211" max="9217" width="9.28515625" customWidth="1"/>
    <col min="9218" max="9218" width="15" customWidth="1"/>
    <col min="9465" max="9465" width="6.28515625" customWidth="1"/>
    <col min="9466" max="9466" width="16" customWidth="1"/>
    <col min="9467" max="9473" width="9.28515625" customWidth="1"/>
    <col min="9474" max="9474" width="15" customWidth="1"/>
    <col min="9721" max="9721" width="6.28515625" customWidth="1"/>
    <col min="9722" max="9722" width="16" customWidth="1"/>
    <col min="9723" max="9729" width="9.28515625" customWidth="1"/>
    <col min="9730" max="9730" width="15" customWidth="1"/>
    <col min="9977" max="9977" width="6.28515625" customWidth="1"/>
    <col min="9978" max="9978" width="16" customWidth="1"/>
    <col min="9979" max="9985" width="9.28515625" customWidth="1"/>
    <col min="9986" max="9986" width="15" customWidth="1"/>
    <col min="10233" max="10233" width="6.28515625" customWidth="1"/>
    <col min="10234" max="10234" width="16" customWidth="1"/>
    <col min="10235" max="10241" width="9.28515625" customWidth="1"/>
    <col min="10242" max="10242" width="15" customWidth="1"/>
    <col min="10489" max="10489" width="6.28515625" customWidth="1"/>
    <col min="10490" max="10490" width="16" customWidth="1"/>
    <col min="10491" max="10497" width="9.28515625" customWidth="1"/>
    <col min="10498" max="10498" width="15" customWidth="1"/>
    <col min="10745" max="10745" width="6.28515625" customWidth="1"/>
    <col min="10746" max="10746" width="16" customWidth="1"/>
    <col min="10747" max="10753" width="9.28515625" customWidth="1"/>
    <col min="10754" max="10754" width="15" customWidth="1"/>
    <col min="11001" max="11001" width="6.28515625" customWidth="1"/>
    <col min="11002" max="11002" width="16" customWidth="1"/>
    <col min="11003" max="11009" width="9.28515625" customWidth="1"/>
    <col min="11010" max="11010" width="15" customWidth="1"/>
    <col min="11257" max="11257" width="6.28515625" customWidth="1"/>
    <col min="11258" max="11258" width="16" customWidth="1"/>
    <col min="11259" max="11265" width="9.28515625" customWidth="1"/>
    <col min="11266" max="11266" width="15" customWidth="1"/>
    <col min="11513" max="11513" width="6.28515625" customWidth="1"/>
    <col min="11514" max="11514" width="16" customWidth="1"/>
    <col min="11515" max="11521" width="9.28515625" customWidth="1"/>
    <col min="11522" max="11522" width="15" customWidth="1"/>
    <col min="11769" max="11769" width="6.28515625" customWidth="1"/>
    <col min="11770" max="11770" width="16" customWidth="1"/>
    <col min="11771" max="11777" width="9.28515625" customWidth="1"/>
    <col min="11778" max="11778" width="15" customWidth="1"/>
    <col min="12025" max="12025" width="6.28515625" customWidth="1"/>
    <col min="12026" max="12026" width="16" customWidth="1"/>
    <col min="12027" max="12033" width="9.28515625" customWidth="1"/>
    <col min="12034" max="12034" width="15" customWidth="1"/>
    <col min="12281" max="12281" width="6.28515625" customWidth="1"/>
    <col min="12282" max="12282" width="16" customWidth="1"/>
    <col min="12283" max="12289" width="9.28515625" customWidth="1"/>
    <col min="12290" max="12290" width="15" customWidth="1"/>
    <col min="12537" max="12537" width="6.28515625" customWidth="1"/>
    <col min="12538" max="12538" width="16" customWidth="1"/>
    <col min="12539" max="12545" width="9.28515625" customWidth="1"/>
    <col min="12546" max="12546" width="15" customWidth="1"/>
    <col min="12793" max="12793" width="6.28515625" customWidth="1"/>
    <col min="12794" max="12794" width="16" customWidth="1"/>
    <col min="12795" max="12801" width="9.28515625" customWidth="1"/>
    <col min="12802" max="12802" width="15" customWidth="1"/>
    <col min="13049" max="13049" width="6.28515625" customWidth="1"/>
    <col min="13050" max="13050" width="16" customWidth="1"/>
    <col min="13051" max="13057" width="9.28515625" customWidth="1"/>
    <col min="13058" max="13058" width="15" customWidth="1"/>
    <col min="13305" max="13305" width="6.28515625" customWidth="1"/>
    <col min="13306" max="13306" width="16" customWidth="1"/>
    <col min="13307" max="13313" width="9.28515625" customWidth="1"/>
    <col min="13314" max="13314" width="15" customWidth="1"/>
    <col min="13561" max="13561" width="6.28515625" customWidth="1"/>
    <col min="13562" max="13562" width="16" customWidth="1"/>
    <col min="13563" max="13569" width="9.28515625" customWidth="1"/>
    <col min="13570" max="13570" width="15" customWidth="1"/>
    <col min="13817" max="13817" width="6.28515625" customWidth="1"/>
    <col min="13818" max="13818" width="16" customWidth="1"/>
    <col min="13819" max="13825" width="9.28515625" customWidth="1"/>
    <col min="13826" max="13826" width="15" customWidth="1"/>
    <col min="14073" max="14073" width="6.28515625" customWidth="1"/>
    <col min="14074" max="14074" width="16" customWidth="1"/>
    <col min="14075" max="14081" width="9.28515625" customWidth="1"/>
    <col min="14082" max="14082" width="15" customWidth="1"/>
    <col min="14329" max="14329" width="6.28515625" customWidth="1"/>
    <col min="14330" max="14330" width="16" customWidth="1"/>
    <col min="14331" max="14337" width="9.28515625" customWidth="1"/>
    <col min="14338" max="14338" width="15" customWidth="1"/>
    <col min="14585" max="14585" width="6.28515625" customWidth="1"/>
    <col min="14586" max="14586" width="16" customWidth="1"/>
    <col min="14587" max="14593" width="9.28515625" customWidth="1"/>
    <col min="14594" max="14594" width="15" customWidth="1"/>
    <col min="14841" max="14841" width="6.28515625" customWidth="1"/>
    <col min="14842" max="14842" width="16" customWidth="1"/>
    <col min="14843" max="14849" width="9.28515625" customWidth="1"/>
    <col min="14850" max="14850" width="15" customWidth="1"/>
    <col min="15097" max="15097" width="6.28515625" customWidth="1"/>
    <col min="15098" max="15098" width="16" customWidth="1"/>
    <col min="15099" max="15105" width="9.28515625" customWidth="1"/>
    <col min="15106" max="15106" width="15" customWidth="1"/>
    <col min="15353" max="15353" width="6.28515625" customWidth="1"/>
    <col min="15354" max="15354" width="16" customWidth="1"/>
    <col min="15355" max="15361" width="9.28515625" customWidth="1"/>
    <col min="15362" max="15362" width="15" customWidth="1"/>
    <col min="15609" max="15609" width="6.28515625" customWidth="1"/>
    <col min="15610" max="15610" width="16" customWidth="1"/>
    <col min="15611" max="15617" width="9.28515625" customWidth="1"/>
    <col min="15618" max="15618" width="15" customWidth="1"/>
    <col min="15865" max="15865" width="6.28515625" customWidth="1"/>
    <col min="15866" max="15866" width="16" customWidth="1"/>
    <col min="15867" max="15873" width="9.28515625" customWidth="1"/>
    <col min="15874" max="15874" width="15" customWidth="1"/>
    <col min="16121" max="16121" width="6.28515625" customWidth="1"/>
    <col min="16122" max="16122" width="16" customWidth="1"/>
    <col min="16123" max="16129" width="9.28515625" customWidth="1"/>
    <col min="16130" max="16130" width="15" customWidth="1"/>
  </cols>
  <sheetData>
    <row r="1" spans="1:26" ht="15.75" x14ac:dyDescent="0.25">
      <c r="A1" s="1" t="s">
        <v>26</v>
      </c>
      <c r="C1" s="1"/>
      <c r="D1" s="1"/>
      <c r="E1" s="1"/>
      <c r="F1" s="1"/>
      <c r="G1" s="1"/>
      <c r="H1" s="1"/>
      <c r="I1" s="3"/>
      <c r="J1" s="4"/>
    </row>
    <row r="2" spans="1:26" ht="13.5" customHeight="1" x14ac:dyDescent="0.25"/>
    <row r="3" spans="1:26" ht="13.5" customHeight="1" x14ac:dyDescent="0.25">
      <c r="B3" s="5"/>
      <c r="C3" s="5"/>
      <c r="D3" s="5"/>
      <c r="E3" s="6" t="s">
        <v>27</v>
      </c>
      <c r="I3" s="5"/>
      <c r="J3" s="7"/>
    </row>
    <row r="4" spans="1:26" ht="13.5" customHeight="1" x14ac:dyDescent="0.25">
      <c r="B4" s="8"/>
      <c r="C4" s="5"/>
      <c r="D4" s="5"/>
      <c r="I4" s="5"/>
    </row>
    <row r="5" spans="1:26" ht="13.5" customHeight="1" x14ac:dyDescent="0.25">
      <c r="A5" s="9" t="s">
        <v>28</v>
      </c>
      <c r="C5" s="10" t="s">
        <v>29</v>
      </c>
      <c r="E5" s="100" t="s">
        <v>206</v>
      </c>
      <c r="F5" s="101"/>
      <c r="G5" s="101"/>
      <c r="H5" s="101"/>
      <c r="I5" s="102"/>
    </row>
    <row r="6" spans="1:26" ht="13.5" customHeight="1" x14ac:dyDescent="0.25">
      <c r="C6" s="10"/>
      <c r="Z6" s="2" t="str">
        <f>UPPER(X6)</f>
        <v/>
      </c>
    </row>
    <row r="7" spans="1:26" ht="13.5" customHeight="1" x14ac:dyDescent="0.25">
      <c r="C7" s="2" t="s">
        <v>30</v>
      </c>
      <c r="I7" s="11">
        <v>25</v>
      </c>
      <c r="Z7" s="12"/>
    </row>
    <row r="8" spans="1:26" ht="13.5" customHeight="1" x14ac:dyDescent="0.25">
      <c r="C8" s="2" t="s">
        <v>31</v>
      </c>
      <c r="I8" s="11">
        <v>106</v>
      </c>
    </row>
    <row r="9" spans="1:26" ht="13.5" customHeight="1" x14ac:dyDescent="0.25">
      <c r="B9" s="13"/>
      <c r="C9" s="2" t="s">
        <v>32</v>
      </c>
      <c r="I9" s="37" t="s">
        <v>152</v>
      </c>
    </row>
    <row r="10" spans="1:26" ht="13.5" customHeight="1" x14ac:dyDescent="0.25"/>
    <row r="11" spans="1:26" ht="13.5" customHeight="1" x14ac:dyDescent="0.25"/>
    <row r="12" spans="1:26" ht="13.5" customHeight="1" thickBot="1" x14ac:dyDescent="0.3"/>
    <row r="13" spans="1:26" s="2" customFormat="1" ht="13.5" customHeight="1" thickTop="1" thickBot="1" x14ac:dyDescent="0.25">
      <c r="A13" s="103" t="s">
        <v>33</v>
      </c>
      <c r="B13" s="104"/>
      <c r="C13" s="104"/>
      <c r="D13" s="104"/>
      <c r="E13" s="104"/>
      <c r="F13" s="104"/>
      <c r="G13" s="105"/>
      <c r="H13" s="106" t="s">
        <v>34</v>
      </c>
      <c r="I13" s="107"/>
    </row>
    <row r="14" spans="1:26" s="2" customFormat="1" ht="13.5" customHeight="1" thickBot="1" x14ac:dyDescent="0.25">
      <c r="A14" s="14" t="s">
        <v>35</v>
      </c>
      <c r="B14" s="15" t="s">
        <v>36</v>
      </c>
      <c r="C14" s="16" t="s">
        <v>37</v>
      </c>
      <c r="D14" s="17" t="s">
        <v>38</v>
      </c>
      <c r="E14" s="17" t="s">
        <v>39</v>
      </c>
      <c r="F14" s="17" t="s">
        <v>40</v>
      </c>
      <c r="G14" s="18" t="s">
        <v>41</v>
      </c>
      <c r="H14" s="19" t="s">
        <v>42</v>
      </c>
      <c r="I14" s="20" t="s">
        <v>43</v>
      </c>
    </row>
    <row r="15" spans="1:26" s="2" customFormat="1" ht="13.5" customHeight="1" thickBot="1" x14ac:dyDescent="0.25">
      <c r="A15" s="21">
        <v>1</v>
      </c>
      <c r="B15" s="22" t="s">
        <v>44</v>
      </c>
      <c r="C15" s="23" t="s">
        <v>45</v>
      </c>
      <c r="D15" s="24" t="s">
        <v>17</v>
      </c>
      <c r="E15" s="24">
        <v>0</v>
      </c>
      <c r="F15" s="24">
        <v>2</v>
      </c>
      <c r="G15" s="25">
        <v>3</v>
      </c>
      <c r="H15" s="39">
        <v>3</v>
      </c>
      <c r="I15" s="40">
        <f>E15*H15</f>
        <v>0</v>
      </c>
    </row>
    <row r="16" spans="1:26" s="2" customFormat="1" ht="13.5" customHeight="1" thickBot="1" x14ac:dyDescent="0.25">
      <c r="A16" s="26">
        <v>2</v>
      </c>
      <c r="B16" s="27" t="s">
        <v>46</v>
      </c>
      <c r="C16" s="28" t="s">
        <v>45</v>
      </c>
      <c r="D16" s="29" t="s">
        <v>18</v>
      </c>
      <c r="E16" s="29">
        <v>0</v>
      </c>
      <c r="F16" s="29">
        <v>2</v>
      </c>
      <c r="G16" s="30">
        <v>3</v>
      </c>
      <c r="H16" s="39">
        <v>3</v>
      </c>
      <c r="I16" s="40">
        <f>E16*H16</f>
        <v>0</v>
      </c>
    </row>
    <row r="17" spans="1:13" s="2" customFormat="1" ht="13.5" customHeight="1" thickBot="1" x14ac:dyDescent="0.25">
      <c r="A17" s="26">
        <v>3</v>
      </c>
      <c r="B17" s="27" t="s">
        <v>47</v>
      </c>
      <c r="C17" s="28" t="s">
        <v>45</v>
      </c>
      <c r="D17" s="29" t="s">
        <v>19</v>
      </c>
      <c r="E17" s="29">
        <v>0</v>
      </c>
      <c r="F17" s="29">
        <v>2</v>
      </c>
      <c r="G17" s="30">
        <v>3</v>
      </c>
      <c r="H17" s="39">
        <v>3</v>
      </c>
      <c r="I17" s="40">
        <f t="shared" ref="I17:I80" si="0">E17*H17</f>
        <v>0</v>
      </c>
    </row>
    <row r="18" spans="1:13" s="2" customFormat="1" ht="13.5" customHeight="1" thickBot="1" x14ac:dyDescent="0.25">
      <c r="A18" s="26">
        <v>4</v>
      </c>
      <c r="B18" s="27" t="s">
        <v>48</v>
      </c>
      <c r="C18" s="28" t="s">
        <v>45</v>
      </c>
      <c r="D18" s="29" t="s">
        <v>20</v>
      </c>
      <c r="E18" s="29">
        <v>0</v>
      </c>
      <c r="F18" s="29">
        <v>2</v>
      </c>
      <c r="G18" s="30">
        <v>3</v>
      </c>
      <c r="H18" s="39">
        <v>3</v>
      </c>
      <c r="I18" s="40">
        <f t="shared" si="0"/>
        <v>0</v>
      </c>
    </row>
    <row r="19" spans="1:13" s="2" customFormat="1" ht="13.5" customHeight="1" thickBot="1" x14ac:dyDescent="0.3">
      <c r="A19" s="26">
        <v>5</v>
      </c>
      <c r="B19" s="27" t="s">
        <v>49</v>
      </c>
      <c r="C19" s="28" t="s">
        <v>45</v>
      </c>
      <c r="D19" s="29" t="s">
        <v>21</v>
      </c>
      <c r="E19" s="29">
        <v>0</v>
      </c>
      <c r="F19" s="29">
        <v>2</v>
      </c>
      <c r="G19" s="30">
        <v>3</v>
      </c>
      <c r="H19" s="39">
        <v>3</v>
      </c>
      <c r="I19" s="40">
        <f t="shared" si="0"/>
        <v>0</v>
      </c>
      <c r="K19" s="38"/>
      <c r="L19" s="38"/>
      <c r="M19" s="38"/>
    </row>
    <row r="20" spans="1:13" s="2" customFormat="1" ht="13.5" customHeight="1" thickBot="1" x14ac:dyDescent="0.3">
      <c r="A20" s="26">
        <v>6</v>
      </c>
      <c r="B20" s="27" t="s">
        <v>50</v>
      </c>
      <c r="C20" s="28" t="s">
        <v>17</v>
      </c>
      <c r="D20" s="29" t="s">
        <v>0</v>
      </c>
      <c r="E20" s="29">
        <v>5</v>
      </c>
      <c r="F20" s="29">
        <v>0</v>
      </c>
      <c r="G20" s="29">
        <v>1</v>
      </c>
      <c r="H20" s="39">
        <v>1</v>
      </c>
      <c r="I20" s="40">
        <f t="shared" si="0"/>
        <v>5</v>
      </c>
      <c r="K20" s="38"/>
    </row>
    <row r="21" spans="1:13" s="2" customFormat="1" ht="13.5" customHeight="1" thickBot="1" x14ac:dyDescent="0.3">
      <c r="A21" s="26">
        <v>7</v>
      </c>
      <c r="B21" s="27" t="s">
        <v>51</v>
      </c>
      <c r="C21" s="28" t="s">
        <v>17</v>
      </c>
      <c r="D21" s="29" t="s">
        <v>1</v>
      </c>
      <c r="E21" s="29">
        <v>7</v>
      </c>
      <c r="F21" s="29">
        <v>0</v>
      </c>
      <c r="G21" s="29">
        <v>1</v>
      </c>
      <c r="H21" s="39">
        <v>1</v>
      </c>
      <c r="I21" s="40">
        <f t="shared" si="0"/>
        <v>7</v>
      </c>
      <c r="K21" s="38"/>
    </row>
    <row r="22" spans="1:13" s="2" customFormat="1" ht="13.5" customHeight="1" thickBot="1" x14ac:dyDescent="0.3">
      <c r="A22" s="26">
        <v>8</v>
      </c>
      <c r="B22" s="27" t="s">
        <v>52</v>
      </c>
      <c r="C22" s="28" t="s">
        <v>17</v>
      </c>
      <c r="D22" s="29" t="s">
        <v>2</v>
      </c>
      <c r="E22" s="29">
        <v>-27</v>
      </c>
      <c r="F22" s="29">
        <v>0</v>
      </c>
      <c r="G22" s="29">
        <v>1</v>
      </c>
      <c r="H22" s="39">
        <v>0</v>
      </c>
      <c r="I22" s="40">
        <f t="shared" si="0"/>
        <v>0</v>
      </c>
      <c r="K22" s="38"/>
    </row>
    <row r="23" spans="1:13" s="2" customFormat="1" ht="13.5" customHeight="1" thickBot="1" x14ac:dyDescent="0.3">
      <c r="A23" s="26">
        <v>9</v>
      </c>
      <c r="B23" s="27" t="s">
        <v>53</v>
      </c>
      <c r="C23" s="28" t="s">
        <v>17</v>
      </c>
      <c r="D23" s="29" t="s">
        <v>3</v>
      </c>
      <c r="E23" s="29">
        <v>-14</v>
      </c>
      <c r="F23" s="29">
        <v>0</v>
      </c>
      <c r="G23" s="29">
        <v>1</v>
      </c>
      <c r="H23" s="39">
        <v>0</v>
      </c>
      <c r="I23" s="40">
        <f t="shared" si="0"/>
        <v>0</v>
      </c>
      <c r="K23" s="38"/>
    </row>
    <row r="24" spans="1:13" s="2" customFormat="1" ht="13.5" customHeight="1" thickBot="1" x14ac:dyDescent="0.3">
      <c r="A24" s="26">
        <v>10</v>
      </c>
      <c r="B24" s="27" t="s">
        <v>54</v>
      </c>
      <c r="C24" s="28" t="s">
        <v>17</v>
      </c>
      <c r="D24" s="29" t="s">
        <v>4</v>
      </c>
      <c r="E24" s="29">
        <v>3</v>
      </c>
      <c r="F24" s="29">
        <v>0</v>
      </c>
      <c r="G24" s="29">
        <v>1</v>
      </c>
      <c r="H24" s="39">
        <v>0</v>
      </c>
      <c r="I24" s="40">
        <f t="shared" si="0"/>
        <v>0</v>
      </c>
      <c r="K24" s="38"/>
    </row>
    <row r="25" spans="1:13" s="2" customFormat="1" ht="13.5" customHeight="1" thickBot="1" x14ac:dyDescent="0.3">
      <c r="A25" s="26">
        <v>11</v>
      </c>
      <c r="B25" s="27" t="s">
        <v>55</v>
      </c>
      <c r="C25" s="28" t="s">
        <v>17</v>
      </c>
      <c r="D25" s="29" t="s">
        <v>5</v>
      </c>
      <c r="E25" s="29">
        <v>4</v>
      </c>
      <c r="F25" s="29">
        <v>0</v>
      </c>
      <c r="G25" s="29">
        <v>1</v>
      </c>
      <c r="H25" s="39">
        <v>0</v>
      </c>
      <c r="I25" s="40">
        <f t="shared" si="0"/>
        <v>0</v>
      </c>
      <c r="K25" s="38"/>
    </row>
    <row r="26" spans="1:13" s="2" customFormat="1" ht="13.5" customHeight="1" thickBot="1" x14ac:dyDescent="0.3">
      <c r="A26" s="26">
        <v>12</v>
      </c>
      <c r="B26" s="27" t="s">
        <v>56</v>
      </c>
      <c r="C26" s="28" t="s">
        <v>17</v>
      </c>
      <c r="D26" s="29" t="s">
        <v>6</v>
      </c>
      <c r="E26" s="29">
        <v>3</v>
      </c>
      <c r="F26" s="29">
        <v>0</v>
      </c>
      <c r="G26" s="29">
        <v>1</v>
      </c>
      <c r="H26" s="39">
        <v>0</v>
      </c>
      <c r="I26" s="40">
        <f t="shared" si="0"/>
        <v>0</v>
      </c>
      <c r="K26" s="38"/>
    </row>
    <row r="27" spans="1:13" s="2" customFormat="1" ht="13.5" customHeight="1" thickBot="1" x14ac:dyDescent="0.3">
      <c r="A27" s="26">
        <v>13</v>
      </c>
      <c r="B27" s="27" t="s">
        <v>57</v>
      </c>
      <c r="C27" s="28" t="s">
        <v>17</v>
      </c>
      <c r="D27" s="29" t="s">
        <v>7</v>
      </c>
      <c r="E27" s="29">
        <v>2</v>
      </c>
      <c r="F27" s="29">
        <v>0</v>
      </c>
      <c r="G27" s="29">
        <v>1</v>
      </c>
      <c r="H27" s="39">
        <v>0</v>
      </c>
      <c r="I27" s="40">
        <f t="shared" si="0"/>
        <v>0</v>
      </c>
      <c r="K27" s="38"/>
    </row>
    <row r="28" spans="1:13" s="2" customFormat="1" ht="13.5" customHeight="1" thickBot="1" x14ac:dyDescent="0.3">
      <c r="A28" s="26">
        <v>14</v>
      </c>
      <c r="B28" s="27" t="s">
        <v>58</v>
      </c>
      <c r="C28" s="28" t="s">
        <v>17</v>
      </c>
      <c r="D28" s="29" t="s">
        <v>8</v>
      </c>
      <c r="E28" s="29">
        <v>-8</v>
      </c>
      <c r="F28" s="29">
        <v>0</v>
      </c>
      <c r="G28" s="29">
        <v>1</v>
      </c>
      <c r="H28" s="39">
        <v>0</v>
      </c>
      <c r="I28" s="40">
        <f t="shared" si="0"/>
        <v>0</v>
      </c>
      <c r="K28" s="38"/>
    </row>
    <row r="29" spans="1:13" s="2" customFormat="1" ht="13.5" customHeight="1" thickBot="1" x14ac:dyDescent="0.3">
      <c r="A29" s="26">
        <v>15</v>
      </c>
      <c r="B29" s="27" t="s">
        <v>59</v>
      </c>
      <c r="C29" s="28" t="s">
        <v>17</v>
      </c>
      <c r="D29" s="29" t="s">
        <v>9</v>
      </c>
      <c r="E29" s="29">
        <v>-22</v>
      </c>
      <c r="F29" s="29">
        <v>0</v>
      </c>
      <c r="G29" s="29">
        <v>1</v>
      </c>
      <c r="H29" s="39">
        <v>0</v>
      </c>
      <c r="I29" s="40">
        <f t="shared" si="0"/>
        <v>0</v>
      </c>
      <c r="K29" s="38"/>
    </row>
    <row r="30" spans="1:13" s="2" customFormat="1" ht="13.5" customHeight="1" thickBot="1" x14ac:dyDescent="0.3">
      <c r="A30" s="26">
        <v>16</v>
      </c>
      <c r="B30" s="27" t="s">
        <v>60</v>
      </c>
      <c r="C30" s="28" t="s">
        <v>17</v>
      </c>
      <c r="D30" s="29" t="s">
        <v>10</v>
      </c>
      <c r="E30" s="29">
        <v>27</v>
      </c>
      <c r="F30" s="29">
        <v>0</v>
      </c>
      <c r="G30" s="29">
        <v>1</v>
      </c>
      <c r="H30" s="39">
        <v>1</v>
      </c>
      <c r="I30" s="40">
        <f t="shared" si="0"/>
        <v>27</v>
      </c>
      <c r="K30" s="38"/>
    </row>
    <row r="31" spans="1:13" s="2" customFormat="1" ht="13.5" customHeight="1" thickBot="1" x14ac:dyDescent="0.3">
      <c r="A31" s="26">
        <v>17</v>
      </c>
      <c r="B31" s="27" t="s">
        <v>61</v>
      </c>
      <c r="C31" s="28" t="s">
        <v>17</v>
      </c>
      <c r="D31" s="29" t="s">
        <v>11</v>
      </c>
      <c r="E31" s="29">
        <v>-21</v>
      </c>
      <c r="F31" s="29">
        <v>0</v>
      </c>
      <c r="G31" s="29">
        <v>1</v>
      </c>
      <c r="H31" s="39">
        <v>0</v>
      </c>
      <c r="I31" s="40">
        <f t="shared" si="0"/>
        <v>0</v>
      </c>
      <c r="K31" s="38"/>
    </row>
    <row r="32" spans="1:13" s="2" customFormat="1" ht="13.5" customHeight="1" thickBot="1" x14ac:dyDescent="0.3">
      <c r="A32" s="26">
        <v>18</v>
      </c>
      <c r="B32" s="27" t="s">
        <v>62</v>
      </c>
      <c r="C32" s="28" t="s">
        <v>17</v>
      </c>
      <c r="D32" s="29" t="s">
        <v>12</v>
      </c>
      <c r="E32" s="29">
        <v>-3</v>
      </c>
      <c r="F32" s="29">
        <v>0</v>
      </c>
      <c r="G32" s="29">
        <v>1</v>
      </c>
      <c r="H32" s="39">
        <v>0</v>
      </c>
      <c r="I32" s="40">
        <f t="shared" si="0"/>
        <v>0</v>
      </c>
      <c r="K32" s="38"/>
    </row>
    <row r="33" spans="1:13" s="2" customFormat="1" ht="13.5" customHeight="1" thickBot="1" x14ac:dyDescent="0.3">
      <c r="A33" s="26">
        <v>19</v>
      </c>
      <c r="B33" s="27" t="s">
        <v>63</v>
      </c>
      <c r="C33" s="28" t="s">
        <v>17</v>
      </c>
      <c r="D33" s="29" t="s">
        <v>13</v>
      </c>
      <c r="E33" s="29">
        <v>10</v>
      </c>
      <c r="F33" s="29">
        <v>0</v>
      </c>
      <c r="G33" s="29">
        <v>1</v>
      </c>
      <c r="H33" s="39">
        <v>0</v>
      </c>
      <c r="I33" s="40">
        <f t="shared" si="0"/>
        <v>0</v>
      </c>
      <c r="K33" s="38"/>
    </row>
    <row r="34" spans="1:13" s="2" customFormat="1" ht="13.5" customHeight="1" thickBot="1" x14ac:dyDescent="0.3">
      <c r="A34" s="26">
        <v>20</v>
      </c>
      <c r="B34" s="27" t="s">
        <v>64</v>
      </c>
      <c r="C34" s="28" t="s">
        <v>18</v>
      </c>
      <c r="D34" s="29" t="s">
        <v>0</v>
      </c>
      <c r="E34" s="29">
        <v>-2</v>
      </c>
      <c r="F34" s="29">
        <v>0</v>
      </c>
      <c r="G34" s="29">
        <v>1</v>
      </c>
      <c r="H34" s="39">
        <v>0</v>
      </c>
      <c r="I34" s="40">
        <f t="shared" si="0"/>
        <v>0</v>
      </c>
      <c r="K34" s="38"/>
      <c r="L34"/>
      <c r="M34" s="38"/>
    </row>
    <row r="35" spans="1:13" s="2" customFormat="1" ht="13.5" customHeight="1" thickBot="1" x14ac:dyDescent="0.3">
      <c r="A35" s="26">
        <v>21</v>
      </c>
      <c r="B35" s="27" t="s">
        <v>65</v>
      </c>
      <c r="C35" s="28" t="s">
        <v>18</v>
      </c>
      <c r="D35" s="29" t="s">
        <v>1</v>
      </c>
      <c r="E35" s="29">
        <v>7</v>
      </c>
      <c r="F35" s="29">
        <v>0</v>
      </c>
      <c r="G35" s="29">
        <v>1</v>
      </c>
      <c r="H35" s="39">
        <v>0</v>
      </c>
      <c r="I35" s="40">
        <f t="shared" si="0"/>
        <v>0</v>
      </c>
      <c r="K35" s="38"/>
      <c r="L35"/>
      <c r="M35" s="38"/>
    </row>
    <row r="36" spans="1:13" s="2" customFormat="1" ht="13.5" customHeight="1" thickBot="1" x14ac:dyDescent="0.3">
      <c r="A36" s="26">
        <v>22</v>
      </c>
      <c r="B36" s="27" t="s">
        <v>66</v>
      </c>
      <c r="C36" s="28" t="s">
        <v>18</v>
      </c>
      <c r="D36" s="29" t="s">
        <v>2</v>
      </c>
      <c r="E36" s="29">
        <v>-17</v>
      </c>
      <c r="F36" s="29">
        <v>0</v>
      </c>
      <c r="G36" s="29">
        <v>1</v>
      </c>
      <c r="H36" s="39">
        <v>0</v>
      </c>
      <c r="I36" s="40">
        <f t="shared" si="0"/>
        <v>0</v>
      </c>
      <c r="K36" s="38"/>
      <c r="L36"/>
      <c r="M36" s="38"/>
    </row>
    <row r="37" spans="1:13" s="2" customFormat="1" ht="13.5" customHeight="1" thickBot="1" x14ac:dyDescent="0.25">
      <c r="A37" s="26">
        <v>23</v>
      </c>
      <c r="B37" s="27" t="s">
        <v>67</v>
      </c>
      <c r="C37" s="28" t="s">
        <v>18</v>
      </c>
      <c r="D37" s="29" t="s">
        <v>3</v>
      </c>
      <c r="E37" s="29">
        <v>19</v>
      </c>
      <c r="F37" s="29">
        <v>0</v>
      </c>
      <c r="G37" s="29">
        <v>1</v>
      </c>
      <c r="H37" s="39">
        <v>1</v>
      </c>
      <c r="I37" s="40">
        <f t="shared" si="0"/>
        <v>19</v>
      </c>
    </row>
    <row r="38" spans="1:13" s="2" customFormat="1" ht="13.5" customHeight="1" thickBot="1" x14ac:dyDescent="0.25">
      <c r="A38" s="26">
        <v>24</v>
      </c>
      <c r="B38" s="27" t="s">
        <v>68</v>
      </c>
      <c r="C38" s="28" t="s">
        <v>18</v>
      </c>
      <c r="D38" s="29" t="s">
        <v>4</v>
      </c>
      <c r="E38" s="29">
        <v>1</v>
      </c>
      <c r="F38" s="29">
        <v>0</v>
      </c>
      <c r="G38" s="29">
        <v>1</v>
      </c>
      <c r="H38" s="39">
        <v>0</v>
      </c>
      <c r="I38" s="40">
        <f t="shared" si="0"/>
        <v>0</v>
      </c>
    </row>
    <row r="39" spans="1:13" s="2" customFormat="1" ht="13.5" customHeight="1" thickBot="1" x14ac:dyDescent="0.25">
      <c r="A39" s="26">
        <v>25</v>
      </c>
      <c r="B39" s="27" t="s">
        <v>69</v>
      </c>
      <c r="C39" s="28" t="s">
        <v>18</v>
      </c>
      <c r="D39" s="29" t="s">
        <v>5</v>
      </c>
      <c r="E39" s="29">
        <v>6</v>
      </c>
      <c r="F39" s="29">
        <v>0</v>
      </c>
      <c r="G39" s="29">
        <v>1</v>
      </c>
      <c r="H39" s="39">
        <v>0</v>
      </c>
      <c r="I39" s="40">
        <f t="shared" si="0"/>
        <v>0</v>
      </c>
    </row>
    <row r="40" spans="1:13" s="2" customFormat="1" ht="13.5" customHeight="1" thickBot="1" x14ac:dyDescent="0.25">
      <c r="A40" s="26">
        <v>26</v>
      </c>
      <c r="B40" s="27" t="s">
        <v>70</v>
      </c>
      <c r="C40" s="28" t="s">
        <v>18</v>
      </c>
      <c r="D40" s="29" t="s">
        <v>6</v>
      </c>
      <c r="E40" s="29">
        <v>18</v>
      </c>
      <c r="F40" s="29">
        <v>0</v>
      </c>
      <c r="G40" s="29">
        <v>1</v>
      </c>
      <c r="H40" s="39">
        <v>1</v>
      </c>
      <c r="I40" s="40">
        <f t="shared" si="0"/>
        <v>18</v>
      </c>
    </row>
    <row r="41" spans="1:13" s="2" customFormat="1" ht="13.5" customHeight="1" thickBot="1" x14ac:dyDescent="0.25">
      <c r="A41" s="26">
        <v>27</v>
      </c>
      <c r="B41" s="27" t="s">
        <v>71</v>
      </c>
      <c r="C41" s="28" t="s">
        <v>18</v>
      </c>
      <c r="D41" s="29" t="s">
        <v>7</v>
      </c>
      <c r="E41" s="29">
        <v>-16</v>
      </c>
      <c r="F41" s="29">
        <v>0</v>
      </c>
      <c r="G41" s="29">
        <v>1</v>
      </c>
      <c r="H41" s="39">
        <v>0</v>
      </c>
      <c r="I41" s="40">
        <f t="shared" si="0"/>
        <v>0</v>
      </c>
    </row>
    <row r="42" spans="1:13" s="2" customFormat="1" ht="13.5" customHeight="1" thickBot="1" x14ac:dyDescent="0.25">
      <c r="A42" s="26">
        <v>28</v>
      </c>
      <c r="B42" s="27" t="s">
        <v>72</v>
      </c>
      <c r="C42" s="28" t="s">
        <v>18</v>
      </c>
      <c r="D42" s="29" t="s">
        <v>8</v>
      </c>
      <c r="E42" s="29">
        <v>-5</v>
      </c>
      <c r="F42" s="29">
        <v>0</v>
      </c>
      <c r="G42" s="29">
        <v>1</v>
      </c>
      <c r="H42" s="39">
        <v>0</v>
      </c>
      <c r="I42" s="40">
        <f t="shared" si="0"/>
        <v>0</v>
      </c>
    </row>
    <row r="43" spans="1:13" s="2" customFormat="1" ht="13.5" customHeight="1" thickBot="1" x14ac:dyDescent="0.25">
      <c r="A43" s="26">
        <v>29</v>
      </c>
      <c r="B43" s="27" t="s">
        <v>73</v>
      </c>
      <c r="C43" s="28" t="s">
        <v>18</v>
      </c>
      <c r="D43" s="29" t="s">
        <v>9</v>
      </c>
      <c r="E43" s="29">
        <v>-16</v>
      </c>
      <c r="F43" s="29">
        <v>0</v>
      </c>
      <c r="G43" s="29">
        <v>1</v>
      </c>
      <c r="H43" s="39">
        <v>0</v>
      </c>
      <c r="I43" s="40">
        <f t="shared" si="0"/>
        <v>0</v>
      </c>
    </row>
    <row r="44" spans="1:13" s="2" customFormat="1" ht="13.5" customHeight="1" thickBot="1" x14ac:dyDescent="0.25">
      <c r="A44" s="26">
        <v>30</v>
      </c>
      <c r="B44" s="27" t="s">
        <v>74</v>
      </c>
      <c r="C44" s="28" t="s">
        <v>18</v>
      </c>
      <c r="D44" s="29" t="s">
        <v>10</v>
      </c>
      <c r="E44" s="29">
        <v>7</v>
      </c>
      <c r="F44" s="29">
        <v>0</v>
      </c>
      <c r="G44" s="29">
        <v>1</v>
      </c>
      <c r="H44" s="39">
        <v>0</v>
      </c>
      <c r="I44" s="40">
        <f t="shared" si="0"/>
        <v>0</v>
      </c>
    </row>
    <row r="45" spans="1:13" s="2" customFormat="1" ht="13.5" customHeight="1" thickBot="1" x14ac:dyDescent="0.25">
      <c r="A45" s="26">
        <v>31</v>
      </c>
      <c r="B45" s="27" t="s">
        <v>75</v>
      </c>
      <c r="C45" s="28" t="s">
        <v>18</v>
      </c>
      <c r="D45" s="29" t="s">
        <v>11</v>
      </c>
      <c r="E45" s="29">
        <v>10</v>
      </c>
      <c r="F45" s="29">
        <v>0</v>
      </c>
      <c r="G45" s="29">
        <v>1</v>
      </c>
      <c r="H45" s="39">
        <v>1</v>
      </c>
      <c r="I45" s="40">
        <f t="shared" si="0"/>
        <v>10</v>
      </c>
    </row>
    <row r="46" spans="1:13" s="2" customFormat="1" ht="13.5" customHeight="1" thickBot="1" x14ac:dyDescent="0.25">
      <c r="A46" s="26">
        <v>32</v>
      </c>
      <c r="B46" s="27" t="s">
        <v>76</v>
      </c>
      <c r="C46" s="28" t="s">
        <v>18</v>
      </c>
      <c r="D46" s="29" t="s">
        <v>12</v>
      </c>
      <c r="E46" s="29">
        <v>3</v>
      </c>
      <c r="F46" s="29">
        <v>0</v>
      </c>
      <c r="G46" s="29">
        <v>1</v>
      </c>
      <c r="H46" s="39">
        <v>0</v>
      </c>
      <c r="I46" s="40">
        <f t="shared" si="0"/>
        <v>0</v>
      </c>
    </row>
    <row r="47" spans="1:13" s="2" customFormat="1" ht="13.5" customHeight="1" thickBot="1" x14ac:dyDescent="0.25">
      <c r="A47" s="26">
        <v>33</v>
      </c>
      <c r="B47" s="27" t="s">
        <v>77</v>
      </c>
      <c r="C47" s="28" t="s">
        <v>18</v>
      </c>
      <c r="D47" s="29" t="s">
        <v>13</v>
      </c>
      <c r="E47" s="29">
        <v>21</v>
      </c>
      <c r="F47" s="29">
        <v>0</v>
      </c>
      <c r="G47" s="29">
        <v>1</v>
      </c>
      <c r="H47" s="39">
        <v>0</v>
      </c>
      <c r="I47" s="40">
        <f t="shared" si="0"/>
        <v>0</v>
      </c>
    </row>
    <row r="48" spans="1:13" s="2" customFormat="1" ht="13.5" customHeight="1" thickBot="1" x14ac:dyDescent="0.25">
      <c r="A48" s="26">
        <v>34</v>
      </c>
      <c r="B48" s="27" t="s">
        <v>78</v>
      </c>
      <c r="C48" s="28" t="s">
        <v>19</v>
      </c>
      <c r="D48" s="29" t="s">
        <v>0</v>
      </c>
      <c r="E48" s="29">
        <v>13</v>
      </c>
      <c r="F48" s="29">
        <v>0</v>
      </c>
      <c r="G48" s="29">
        <v>1</v>
      </c>
      <c r="H48" s="39">
        <v>1</v>
      </c>
      <c r="I48" s="40">
        <f t="shared" si="0"/>
        <v>13</v>
      </c>
    </row>
    <row r="49" spans="1:9" s="2" customFormat="1" ht="13.5" customHeight="1" thickBot="1" x14ac:dyDescent="0.25">
      <c r="A49" s="26">
        <v>35</v>
      </c>
      <c r="B49" s="27" t="s">
        <v>79</v>
      </c>
      <c r="C49" s="28" t="s">
        <v>19</v>
      </c>
      <c r="D49" s="29" t="s">
        <v>1</v>
      </c>
      <c r="E49" s="29">
        <v>-11</v>
      </c>
      <c r="F49" s="29">
        <v>0</v>
      </c>
      <c r="G49" s="29">
        <v>1</v>
      </c>
      <c r="H49" s="39">
        <v>0</v>
      </c>
      <c r="I49" s="40">
        <f t="shared" si="0"/>
        <v>0</v>
      </c>
    </row>
    <row r="50" spans="1:9" s="2" customFormat="1" ht="13.5" customHeight="1" thickBot="1" x14ac:dyDescent="0.25">
      <c r="A50" s="26">
        <v>36</v>
      </c>
      <c r="B50" s="27" t="s">
        <v>80</v>
      </c>
      <c r="C50" s="28" t="s">
        <v>19</v>
      </c>
      <c r="D50" s="29" t="s">
        <v>2</v>
      </c>
      <c r="E50" s="29">
        <v>-9</v>
      </c>
      <c r="F50" s="29">
        <v>0</v>
      </c>
      <c r="G50" s="29">
        <v>1</v>
      </c>
      <c r="H50" s="39">
        <v>0</v>
      </c>
      <c r="I50" s="40">
        <f t="shared" si="0"/>
        <v>0</v>
      </c>
    </row>
    <row r="51" spans="1:9" s="2" customFormat="1" ht="13.5" customHeight="1" thickBot="1" x14ac:dyDescent="0.25">
      <c r="A51" s="26">
        <v>37</v>
      </c>
      <c r="B51" s="27" t="s">
        <v>81</v>
      </c>
      <c r="C51" s="28" t="s">
        <v>19</v>
      </c>
      <c r="D51" s="29" t="s">
        <v>3</v>
      </c>
      <c r="E51" s="29">
        <v>2</v>
      </c>
      <c r="F51" s="29">
        <v>0</v>
      </c>
      <c r="G51" s="29">
        <v>1</v>
      </c>
      <c r="H51" s="39">
        <v>0</v>
      </c>
      <c r="I51" s="40">
        <f t="shared" si="0"/>
        <v>0</v>
      </c>
    </row>
    <row r="52" spans="1:9" s="2" customFormat="1" ht="13.5" customHeight="1" thickBot="1" x14ac:dyDescent="0.25">
      <c r="A52" s="26">
        <v>38</v>
      </c>
      <c r="B52" s="27" t="s">
        <v>82</v>
      </c>
      <c r="C52" s="28" t="s">
        <v>19</v>
      </c>
      <c r="D52" s="29" t="s">
        <v>4</v>
      </c>
      <c r="E52" s="29">
        <v>12</v>
      </c>
      <c r="F52" s="29">
        <v>0</v>
      </c>
      <c r="G52" s="29">
        <v>1</v>
      </c>
      <c r="H52" s="39">
        <v>0</v>
      </c>
      <c r="I52" s="40">
        <f t="shared" si="0"/>
        <v>0</v>
      </c>
    </row>
    <row r="53" spans="1:9" s="2" customFormat="1" ht="13.5" customHeight="1" thickBot="1" x14ac:dyDescent="0.25">
      <c r="A53" s="26">
        <v>39</v>
      </c>
      <c r="B53" s="27" t="s">
        <v>83</v>
      </c>
      <c r="C53" s="28" t="s">
        <v>19</v>
      </c>
      <c r="D53" s="29" t="s">
        <v>5</v>
      </c>
      <c r="E53" s="29">
        <v>-4</v>
      </c>
      <c r="F53" s="29">
        <v>0</v>
      </c>
      <c r="G53" s="29">
        <v>1</v>
      </c>
      <c r="H53" s="39">
        <v>0</v>
      </c>
      <c r="I53" s="40">
        <f t="shared" si="0"/>
        <v>0</v>
      </c>
    </row>
    <row r="54" spans="1:9" s="2" customFormat="1" ht="13.5" customHeight="1" thickBot="1" x14ac:dyDescent="0.25">
      <c r="A54" s="26">
        <v>40</v>
      </c>
      <c r="B54" s="27" t="s">
        <v>84</v>
      </c>
      <c r="C54" s="28" t="s">
        <v>19</v>
      </c>
      <c r="D54" s="29" t="s">
        <v>6</v>
      </c>
      <c r="E54" s="29">
        <v>-18</v>
      </c>
      <c r="F54" s="29">
        <v>0</v>
      </c>
      <c r="G54" s="29">
        <v>1</v>
      </c>
      <c r="H54" s="39">
        <v>0</v>
      </c>
      <c r="I54" s="40">
        <f t="shared" si="0"/>
        <v>0</v>
      </c>
    </row>
    <row r="55" spans="1:9" s="2" customFormat="1" ht="13.5" customHeight="1" thickBot="1" x14ac:dyDescent="0.25">
      <c r="A55" s="26">
        <v>41</v>
      </c>
      <c r="B55" s="27" t="s">
        <v>85</v>
      </c>
      <c r="C55" s="28" t="s">
        <v>19</v>
      </c>
      <c r="D55" s="29" t="s">
        <v>7</v>
      </c>
      <c r="E55" s="29">
        <v>-16</v>
      </c>
      <c r="F55" s="29">
        <v>0</v>
      </c>
      <c r="G55" s="29">
        <v>1</v>
      </c>
      <c r="H55" s="39">
        <v>0</v>
      </c>
      <c r="I55" s="40">
        <f t="shared" si="0"/>
        <v>0</v>
      </c>
    </row>
    <row r="56" spans="1:9" s="2" customFormat="1" ht="13.5" customHeight="1" thickBot="1" x14ac:dyDescent="0.25">
      <c r="A56" s="26">
        <v>42</v>
      </c>
      <c r="B56" s="27" t="s">
        <v>86</v>
      </c>
      <c r="C56" s="28" t="s">
        <v>19</v>
      </c>
      <c r="D56" s="29" t="s">
        <v>8</v>
      </c>
      <c r="E56" s="29">
        <v>5</v>
      </c>
      <c r="F56" s="29">
        <v>0</v>
      </c>
      <c r="G56" s="29">
        <v>1</v>
      </c>
      <c r="H56" s="39">
        <v>0</v>
      </c>
      <c r="I56" s="40">
        <f t="shared" si="0"/>
        <v>0</v>
      </c>
    </row>
    <row r="57" spans="1:9" s="2" customFormat="1" ht="13.5" customHeight="1" thickBot="1" x14ac:dyDescent="0.25">
      <c r="A57" s="26">
        <v>43</v>
      </c>
      <c r="B57" s="27" t="s">
        <v>87</v>
      </c>
      <c r="C57" s="28" t="s">
        <v>19</v>
      </c>
      <c r="D57" s="29" t="s">
        <v>9</v>
      </c>
      <c r="E57" s="29">
        <v>-1</v>
      </c>
      <c r="F57" s="29">
        <v>0</v>
      </c>
      <c r="G57" s="29">
        <v>1</v>
      </c>
      <c r="H57" s="39">
        <v>0</v>
      </c>
      <c r="I57" s="40">
        <f t="shared" si="0"/>
        <v>0</v>
      </c>
    </row>
    <row r="58" spans="1:9" s="2" customFormat="1" ht="13.5" customHeight="1" thickBot="1" x14ac:dyDescent="0.25">
      <c r="A58" s="26">
        <v>44</v>
      </c>
      <c r="B58" s="27" t="s">
        <v>88</v>
      </c>
      <c r="C58" s="28" t="s">
        <v>19</v>
      </c>
      <c r="D58" s="29" t="s">
        <v>10</v>
      </c>
      <c r="E58" s="29">
        <v>-13</v>
      </c>
      <c r="F58" s="29">
        <v>0</v>
      </c>
      <c r="G58" s="29">
        <v>1</v>
      </c>
      <c r="H58" s="39">
        <v>0</v>
      </c>
      <c r="I58" s="40">
        <f t="shared" si="0"/>
        <v>0</v>
      </c>
    </row>
    <row r="59" spans="1:9" s="2" customFormat="1" ht="13.5" customHeight="1" thickBot="1" x14ac:dyDescent="0.25">
      <c r="A59" s="26">
        <v>45</v>
      </c>
      <c r="B59" s="27" t="s">
        <v>89</v>
      </c>
      <c r="C59" s="28" t="s">
        <v>19</v>
      </c>
      <c r="D59" s="29" t="s">
        <v>11</v>
      </c>
      <c r="E59" s="29">
        <v>-15</v>
      </c>
      <c r="F59" s="29">
        <v>0</v>
      </c>
      <c r="G59" s="29">
        <v>1</v>
      </c>
      <c r="H59" s="39">
        <v>0</v>
      </c>
      <c r="I59" s="40">
        <f t="shared" si="0"/>
        <v>0</v>
      </c>
    </row>
    <row r="60" spans="1:9" s="2" customFormat="1" ht="13.5" customHeight="1" thickBot="1" x14ac:dyDescent="0.25">
      <c r="A60" s="26">
        <v>46</v>
      </c>
      <c r="B60" s="27" t="s">
        <v>90</v>
      </c>
      <c r="C60" s="28" t="s">
        <v>19</v>
      </c>
      <c r="D60" s="29" t="s">
        <v>12</v>
      </c>
      <c r="E60" s="29">
        <v>14</v>
      </c>
      <c r="F60" s="29">
        <v>0</v>
      </c>
      <c r="G60" s="29">
        <v>1</v>
      </c>
      <c r="H60" s="39">
        <v>0</v>
      </c>
      <c r="I60" s="40">
        <f t="shared" si="0"/>
        <v>0</v>
      </c>
    </row>
    <row r="61" spans="1:9" s="2" customFormat="1" ht="13.5" customHeight="1" thickBot="1" x14ac:dyDescent="0.25">
      <c r="A61" s="26">
        <v>47</v>
      </c>
      <c r="B61" s="27" t="s">
        <v>91</v>
      </c>
      <c r="C61" s="28" t="s">
        <v>19</v>
      </c>
      <c r="D61" s="29" t="s">
        <v>13</v>
      </c>
      <c r="E61" s="29">
        <v>24</v>
      </c>
      <c r="F61" s="29">
        <v>0</v>
      </c>
      <c r="G61" s="29">
        <v>1</v>
      </c>
      <c r="H61" s="39">
        <v>1</v>
      </c>
      <c r="I61" s="40">
        <f t="shared" si="0"/>
        <v>24</v>
      </c>
    </row>
    <row r="62" spans="1:9" s="2" customFormat="1" ht="13.5" customHeight="1" thickBot="1" x14ac:dyDescent="0.25">
      <c r="A62" s="26">
        <v>48</v>
      </c>
      <c r="B62" s="27" t="s">
        <v>92</v>
      </c>
      <c r="C62" s="28" t="s">
        <v>20</v>
      </c>
      <c r="D62" s="29" t="s">
        <v>0</v>
      </c>
      <c r="E62" s="29">
        <v>9</v>
      </c>
      <c r="F62" s="29">
        <v>0</v>
      </c>
      <c r="G62" s="29">
        <v>1</v>
      </c>
      <c r="H62" s="39">
        <v>0</v>
      </c>
      <c r="I62" s="40">
        <f t="shared" si="0"/>
        <v>0</v>
      </c>
    </row>
    <row r="63" spans="1:9" s="2" customFormat="1" ht="13.5" customHeight="1" thickBot="1" x14ac:dyDescent="0.25">
      <c r="A63" s="26">
        <v>49</v>
      </c>
      <c r="B63" s="27" t="s">
        <v>93</v>
      </c>
      <c r="C63" s="28" t="s">
        <v>20</v>
      </c>
      <c r="D63" s="29" t="s">
        <v>1</v>
      </c>
      <c r="E63" s="29">
        <v>11</v>
      </c>
      <c r="F63" s="29">
        <v>0</v>
      </c>
      <c r="G63" s="29">
        <v>1</v>
      </c>
      <c r="H63" s="39">
        <v>1</v>
      </c>
      <c r="I63" s="40">
        <f t="shared" si="0"/>
        <v>11</v>
      </c>
    </row>
    <row r="64" spans="1:9" s="2" customFormat="1" ht="13.5" customHeight="1" thickBot="1" x14ac:dyDescent="0.25">
      <c r="A64" s="26">
        <v>50</v>
      </c>
      <c r="B64" s="27" t="s">
        <v>94</v>
      </c>
      <c r="C64" s="28" t="s">
        <v>20</v>
      </c>
      <c r="D64" s="29" t="s">
        <v>2</v>
      </c>
      <c r="E64" s="29">
        <v>-12</v>
      </c>
      <c r="F64" s="29">
        <v>0</v>
      </c>
      <c r="G64" s="29">
        <v>1</v>
      </c>
      <c r="H64" s="39">
        <v>0</v>
      </c>
      <c r="I64" s="40">
        <f t="shared" si="0"/>
        <v>0</v>
      </c>
    </row>
    <row r="65" spans="1:9" s="2" customFormat="1" ht="13.5" customHeight="1" thickBot="1" x14ac:dyDescent="0.25">
      <c r="A65" s="26">
        <v>51</v>
      </c>
      <c r="B65" s="27" t="s">
        <v>95</v>
      </c>
      <c r="C65" s="28" t="s">
        <v>20</v>
      </c>
      <c r="D65" s="29" t="s">
        <v>3</v>
      </c>
      <c r="E65" s="29">
        <v>1</v>
      </c>
      <c r="F65" s="29">
        <v>0</v>
      </c>
      <c r="G65" s="29">
        <v>1</v>
      </c>
      <c r="H65" s="39">
        <v>0</v>
      </c>
      <c r="I65" s="40">
        <f t="shared" si="0"/>
        <v>0</v>
      </c>
    </row>
    <row r="66" spans="1:9" s="2" customFormat="1" ht="13.5" customHeight="1" thickBot="1" x14ac:dyDescent="0.25">
      <c r="A66" s="26">
        <v>52</v>
      </c>
      <c r="B66" s="27" t="s">
        <v>96</v>
      </c>
      <c r="C66" s="28" t="s">
        <v>20</v>
      </c>
      <c r="D66" s="29" t="s">
        <v>4</v>
      </c>
      <c r="E66" s="29">
        <v>-1</v>
      </c>
      <c r="F66" s="29">
        <v>0</v>
      </c>
      <c r="G66" s="29">
        <v>1</v>
      </c>
      <c r="H66" s="39">
        <v>0</v>
      </c>
      <c r="I66" s="40">
        <f t="shared" si="0"/>
        <v>0</v>
      </c>
    </row>
    <row r="67" spans="1:9" s="2" customFormat="1" ht="13.5" customHeight="1" thickBot="1" x14ac:dyDescent="0.25">
      <c r="A67" s="26">
        <v>53</v>
      </c>
      <c r="B67" s="27" t="s">
        <v>97</v>
      </c>
      <c r="C67" s="28" t="s">
        <v>20</v>
      </c>
      <c r="D67" s="29" t="s">
        <v>5</v>
      </c>
      <c r="E67" s="29">
        <v>-31</v>
      </c>
      <c r="F67" s="29">
        <v>0</v>
      </c>
      <c r="G67" s="29">
        <v>1</v>
      </c>
      <c r="H67" s="39">
        <v>0</v>
      </c>
      <c r="I67" s="40">
        <f t="shared" si="0"/>
        <v>0</v>
      </c>
    </row>
    <row r="68" spans="1:9" s="2" customFormat="1" ht="13.5" customHeight="1" thickBot="1" x14ac:dyDescent="0.25">
      <c r="A68" s="26">
        <v>54</v>
      </c>
      <c r="B68" s="27" t="s">
        <v>98</v>
      </c>
      <c r="C68" s="28" t="s">
        <v>20</v>
      </c>
      <c r="D68" s="29" t="s">
        <v>6</v>
      </c>
      <c r="E68" s="29">
        <v>-28</v>
      </c>
      <c r="F68" s="29">
        <v>0</v>
      </c>
      <c r="G68" s="29">
        <v>1</v>
      </c>
      <c r="H68" s="39">
        <v>0</v>
      </c>
      <c r="I68" s="40">
        <f t="shared" si="0"/>
        <v>0</v>
      </c>
    </row>
    <row r="69" spans="1:9" s="2" customFormat="1" ht="13.5" customHeight="1" thickBot="1" x14ac:dyDescent="0.25">
      <c r="A69" s="26">
        <v>55</v>
      </c>
      <c r="B69" s="27" t="s">
        <v>99</v>
      </c>
      <c r="C69" s="28" t="s">
        <v>20</v>
      </c>
      <c r="D69" s="29" t="s">
        <v>7</v>
      </c>
      <c r="E69" s="29">
        <v>12</v>
      </c>
      <c r="F69" s="29">
        <v>0</v>
      </c>
      <c r="G69" s="29">
        <v>1</v>
      </c>
      <c r="H69" s="39">
        <v>1</v>
      </c>
      <c r="I69" s="40">
        <f t="shared" si="0"/>
        <v>12</v>
      </c>
    </row>
    <row r="70" spans="1:9" s="2" customFormat="1" ht="13.5" customHeight="1" thickBot="1" x14ac:dyDescent="0.25">
      <c r="A70" s="26">
        <v>56</v>
      </c>
      <c r="B70" s="27" t="s">
        <v>100</v>
      </c>
      <c r="C70" s="28" t="s">
        <v>20</v>
      </c>
      <c r="D70" s="29" t="s">
        <v>8</v>
      </c>
      <c r="E70" s="29">
        <v>7</v>
      </c>
      <c r="F70" s="29">
        <v>0</v>
      </c>
      <c r="G70" s="29">
        <v>1</v>
      </c>
      <c r="H70" s="39">
        <v>0</v>
      </c>
      <c r="I70" s="40">
        <f t="shared" si="0"/>
        <v>0</v>
      </c>
    </row>
    <row r="71" spans="1:9" s="2" customFormat="1" ht="13.5" customHeight="1" thickBot="1" x14ac:dyDescent="0.25">
      <c r="A71" s="26">
        <v>57</v>
      </c>
      <c r="B71" s="27" t="s">
        <v>101</v>
      </c>
      <c r="C71" s="28" t="s">
        <v>20</v>
      </c>
      <c r="D71" s="29" t="s">
        <v>9</v>
      </c>
      <c r="E71" s="29">
        <v>-18</v>
      </c>
      <c r="F71" s="29">
        <v>0</v>
      </c>
      <c r="G71" s="29">
        <v>1</v>
      </c>
      <c r="H71" s="39">
        <v>0</v>
      </c>
      <c r="I71" s="40">
        <f t="shared" si="0"/>
        <v>0</v>
      </c>
    </row>
    <row r="72" spans="1:9" s="2" customFormat="1" ht="13.5" customHeight="1" thickBot="1" x14ac:dyDescent="0.25">
      <c r="A72" s="26">
        <v>58</v>
      </c>
      <c r="B72" s="27" t="s">
        <v>102</v>
      </c>
      <c r="C72" s="28" t="s">
        <v>20</v>
      </c>
      <c r="D72" s="29" t="s">
        <v>10</v>
      </c>
      <c r="E72" s="29">
        <v>7</v>
      </c>
      <c r="F72" s="29">
        <v>0</v>
      </c>
      <c r="G72" s="29">
        <v>1</v>
      </c>
      <c r="H72" s="39">
        <v>0</v>
      </c>
      <c r="I72" s="40">
        <f t="shared" si="0"/>
        <v>0</v>
      </c>
    </row>
    <row r="73" spans="1:9" s="2" customFormat="1" ht="13.5" customHeight="1" thickBot="1" x14ac:dyDescent="0.25">
      <c r="A73" s="26">
        <v>59</v>
      </c>
      <c r="B73" s="27" t="s">
        <v>103</v>
      </c>
      <c r="C73" s="28" t="s">
        <v>20</v>
      </c>
      <c r="D73" s="29" t="s">
        <v>11</v>
      </c>
      <c r="E73" s="29">
        <v>-17</v>
      </c>
      <c r="F73" s="29">
        <v>0</v>
      </c>
      <c r="G73" s="29">
        <v>1</v>
      </c>
      <c r="H73" s="39">
        <v>0</v>
      </c>
      <c r="I73" s="40">
        <f t="shared" si="0"/>
        <v>0</v>
      </c>
    </row>
    <row r="74" spans="1:9" s="2" customFormat="1" ht="13.5" customHeight="1" thickBot="1" x14ac:dyDescent="0.25">
      <c r="A74" s="26">
        <v>60</v>
      </c>
      <c r="B74" s="27" t="s">
        <v>104</v>
      </c>
      <c r="C74" s="28" t="s">
        <v>20</v>
      </c>
      <c r="D74" s="29" t="s">
        <v>12</v>
      </c>
      <c r="E74" s="29">
        <v>5</v>
      </c>
      <c r="F74" s="29">
        <v>0</v>
      </c>
      <c r="G74" s="29">
        <v>1</v>
      </c>
      <c r="H74" s="39">
        <v>0</v>
      </c>
      <c r="I74" s="40">
        <f t="shared" si="0"/>
        <v>0</v>
      </c>
    </row>
    <row r="75" spans="1:9" s="2" customFormat="1" ht="13.5" customHeight="1" thickBot="1" x14ac:dyDescent="0.25">
      <c r="A75" s="26">
        <v>61</v>
      </c>
      <c r="B75" s="27" t="s">
        <v>105</v>
      </c>
      <c r="C75" s="28" t="s">
        <v>20</v>
      </c>
      <c r="D75" s="29" t="s">
        <v>13</v>
      </c>
      <c r="E75" s="29">
        <v>11</v>
      </c>
      <c r="F75" s="29">
        <v>0</v>
      </c>
      <c r="G75" s="29">
        <v>1</v>
      </c>
      <c r="H75" s="39">
        <v>0</v>
      </c>
      <c r="I75" s="40">
        <f t="shared" si="0"/>
        <v>0</v>
      </c>
    </row>
    <row r="76" spans="1:9" s="2" customFormat="1" ht="13.5" customHeight="1" thickBot="1" x14ac:dyDescent="0.25">
      <c r="A76" s="26">
        <v>62</v>
      </c>
      <c r="B76" s="27" t="s">
        <v>106</v>
      </c>
      <c r="C76" s="28" t="s">
        <v>21</v>
      </c>
      <c r="D76" s="29" t="s">
        <v>0</v>
      </c>
      <c r="E76" s="29">
        <v>9</v>
      </c>
      <c r="F76" s="29">
        <v>0</v>
      </c>
      <c r="G76" s="29">
        <v>1</v>
      </c>
      <c r="H76" s="39">
        <v>0</v>
      </c>
      <c r="I76" s="40">
        <f t="shared" si="0"/>
        <v>0</v>
      </c>
    </row>
    <row r="77" spans="1:9" s="2" customFormat="1" ht="13.5" customHeight="1" thickBot="1" x14ac:dyDescent="0.25">
      <c r="A77" s="26">
        <v>63</v>
      </c>
      <c r="B77" s="27" t="s">
        <v>107</v>
      </c>
      <c r="C77" s="28" t="s">
        <v>21</v>
      </c>
      <c r="D77" s="29" t="s">
        <v>1</v>
      </c>
      <c r="E77" s="29">
        <v>6</v>
      </c>
      <c r="F77" s="29">
        <v>0</v>
      </c>
      <c r="G77" s="29">
        <v>1</v>
      </c>
      <c r="H77" s="39">
        <v>0</v>
      </c>
      <c r="I77" s="40">
        <f t="shared" si="0"/>
        <v>0</v>
      </c>
    </row>
    <row r="78" spans="1:9" s="2" customFormat="1" ht="13.5" customHeight="1" thickBot="1" x14ac:dyDescent="0.25">
      <c r="A78" s="26">
        <v>64</v>
      </c>
      <c r="B78" s="27" t="s">
        <v>108</v>
      </c>
      <c r="C78" s="28" t="s">
        <v>21</v>
      </c>
      <c r="D78" s="29" t="s">
        <v>2</v>
      </c>
      <c r="E78" s="29">
        <v>-10</v>
      </c>
      <c r="F78" s="29">
        <v>0</v>
      </c>
      <c r="G78" s="29">
        <v>1</v>
      </c>
      <c r="H78" s="39">
        <v>0</v>
      </c>
      <c r="I78" s="40">
        <f t="shared" si="0"/>
        <v>0</v>
      </c>
    </row>
    <row r="79" spans="1:9" s="2" customFormat="1" ht="13.5" customHeight="1" thickBot="1" x14ac:dyDescent="0.25">
      <c r="A79" s="26">
        <v>65</v>
      </c>
      <c r="B79" s="27" t="s">
        <v>109</v>
      </c>
      <c r="C79" s="28" t="s">
        <v>21</v>
      </c>
      <c r="D79" s="29" t="s">
        <v>3</v>
      </c>
      <c r="E79" s="29">
        <v>8</v>
      </c>
      <c r="F79" s="29">
        <v>0</v>
      </c>
      <c r="G79" s="29">
        <v>1</v>
      </c>
      <c r="H79" s="39">
        <v>0</v>
      </c>
      <c r="I79" s="40">
        <f t="shared" si="0"/>
        <v>0</v>
      </c>
    </row>
    <row r="80" spans="1:9" s="2" customFormat="1" ht="13.5" customHeight="1" thickBot="1" x14ac:dyDescent="0.25">
      <c r="A80" s="26">
        <v>66</v>
      </c>
      <c r="B80" s="27" t="s">
        <v>110</v>
      </c>
      <c r="C80" s="28" t="s">
        <v>21</v>
      </c>
      <c r="D80" s="29" t="s">
        <v>4</v>
      </c>
      <c r="E80" s="29">
        <v>-1</v>
      </c>
      <c r="F80" s="29">
        <v>0</v>
      </c>
      <c r="G80" s="29">
        <v>1</v>
      </c>
      <c r="H80" s="39">
        <v>0</v>
      </c>
      <c r="I80" s="40">
        <f t="shared" si="0"/>
        <v>0</v>
      </c>
    </row>
    <row r="81" spans="1:13" s="2" customFormat="1" ht="13.5" customHeight="1" thickBot="1" x14ac:dyDescent="0.25">
      <c r="A81" s="26">
        <v>67</v>
      </c>
      <c r="B81" s="27" t="s">
        <v>111</v>
      </c>
      <c r="C81" s="28" t="s">
        <v>21</v>
      </c>
      <c r="D81" s="29" t="s">
        <v>5</v>
      </c>
      <c r="E81" s="29">
        <v>-2</v>
      </c>
      <c r="F81" s="29">
        <v>0</v>
      </c>
      <c r="G81" s="29">
        <v>1</v>
      </c>
      <c r="H81" s="39">
        <v>0</v>
      </c>
      <c r="I81" s="40">
        <f t="shared" ref="I81:I90" si="1">E81*H81</f>
        <v>0</v>
      </c>
    </row>
    <row r="82" spans="1:13" s="2" customFormat="1" ht="13.5" customHeight="1" thickBot="1" x14ac:dyDescent="0.25">
      <c r="A82" s="26">
        <v>68</v>
      </c>
      <c r="B82" s="27" t="s">
        <v>112</v>
      </c>
      <c r="C82" s="28" t="s">
        <v>21</v>
      </c>
      <c r="D82" s="29" t="s">
        <v>6</v>
      </c>
      <c r="E82" s="29">
        <v>-5</v>
      </c>
      <c r="F82" s="29">
        <v>0</v>
      </c>
      <c r="G82" s="29">
        <v>1</v>
      </c>
      <c r="H82" s="39">
        <v>0</v>
      </c>
      <c r="I82" s="40">
        <f t="shared" si="1"/>
        <v>0</v>
      </c>
    </row>
    <row r="83" spans="1:13" s="2" customFormat="1" ht="13.5" customHeight="1" thickBot="1" x14ac:dyDescent="0.25">
      <c r="A83" s="26">
        <v>69</v>
      </c>
      <c r="B83" s="27" t="s">
        <v>113</v>
      </c>
      <c r="C83" s="28" t="s">
        <v>21</v>
      </c>
      <c r="D83" s="29" t="s">
        <v>7</v>
      </c>
      <c r="E83" s="29">
        <v>-2</v>
      </c>
      <c r="F83" s="29">
        <v>0</v>
      </c>
      <c r="G83" s="29">
        <v>1</v>
      </c>
      <c r="H83" s="39">
        <v>0</v>
      </c>
      <c r="I83" s="40">
        <f t="shared" si="1"/>
        <v>0</v>
      </c>
    </row>
    <row r="84" spans="1:13" s="2" customFormat="1" ht="13.5" customHeight="1" thickBot="1" x14ac:dyDescent="0.25">
      <c r="A84" s="26">
        <v>70</v>
      </c>
      <c r="B84" s="27" t="s">
        <v>114</v>
      </c>
      <c r="C84" s="28" t="s">
        <v>21</v>
      </c>
      <c r="D84" s="29" t="s">
        <v>8</v>
      </c>
      <c r="E84" s="29">
        <v>19</v>
      </c>
      <c r="F84" s="29">
        <v>0</v>
      </c>
      <c r="G84" s="29">
        <v>1</v>
      </c>
      <c r="H84" s="39">
        <v>1</v>
      </c>
      <c r="I84" s="40">
        <f t="shared" si="1"/>
        <v>19</v>
      </c>
    </row>
    <row r="85" spans="1:13" s="2" customFormat="1" ht="13.5" customHeight="1" thickBot="1" x14ac:dyDescent="0.25">
      <c r="A85" s="26">
        <v>71</v>
      </c>
      <c r="B85" s="27" t="s">
        <v>115</v>
      </c>
      <c r="C85" s="28" t="s">
        <v>21</v>
      </c>
      <c r="D85" s="29" t="s">
        <v>9</v>
      </c>
      <c r="E85" s="29">
        <v>3</v>
      </c>
      <c r="F85" s="29">
        <v>0</v>
      </c>
      <c r="G85" s="29">
        <v>1</v>
      </c>
      <c r="H85" s="39">
        <v>0</v>
      </c>
      <c r="I85" s="40">
        <f t="shared" si="1"/>
        <v>0</v>
      </c>
    </row>
    <row r="86" spans="1:13" s="2" customFormat="1" ht="13.5" customHeight="1" thickBot="1" x14ac:dyDescent="0.25">
      <c r="A86" s="26">
        <v>72</v>
      </c>
      <c r="B86" s="27" t="s">
        <v>116</v>
      </c>
      <c r="C86" s="28" t="s">
        <v>21</v>
      </c>
      <c r="D86" s="29" t="s">
        <v>10</v>
      </c>
      <c r="E86" s="29">
        <v>-1</v>
      </c>
      <c r="F86" s="29">
        <v>0</v>
      </c>
      <c r="G86" s="29">
        <v>1</v>
      </c>
      <c r="H86" s="39">
        <v>0</v>
      </c>
      <c r="I86" s="40">
        <f t="shared" si="1"/>
        <v>0</v>
      </c>
    </row>
    <row r="87" spans="1:13" s="2" customFormat="1" ht="13.5" customHeight="1" thickBot="1" x14ac:dyDescent="0.25">
      <c r="A87" s="26">
        <v>73</v>
      </c>
      <c r="B87" s="27" t="s">
        <v>117</v>
      </c>
      <c r="C87" s="28" t="s">
        <v>21</v>
      </c>
      <c r="D87" s="29" t="s">
        <v>11</v>
      </c>
      <c r="E87" s="29">
        <v>-20</v>
      </c>
      <c r="F87" s="29">
        <v>0</v>
      </c>
      <c r="G87" s="29">
        <v>1</v>
      </c>
      <c r="H87" s="39">
        <v>0</v>
      </c>
      <c r="I87" s="40">
        <f t="shared" si="1"/>
        <v>0</v>
      </c>
    </row>
    <row r="88" spans="1:13" s="2" customFormat="1" ht="13.5" customHeight="1" thickBot="1" x14ac:dyDescent="0.25">
      <c r="A88" s="26">
        <v>74</v>
      </c>
      <c r="B88" s="27" t="s">
        <v>118</v>
      </c>
      <c r="C88" s="28" t="s">
        <v>21</v>
      </c>
      <c r="D88" s="29" t="s">
        <v>12</v>
      </c>
      <c r="E88" s="29">
        <v>11</v>
      </c>
      <c r="F88" s="29">
        <v>0</v>
      </c>
      <c r="G88" s="29">
        <v>1</v>
      </c>
      <c r="H88" s="39">
        <v>1</v>
      </c>
      <c r="I88" s="40">
        <f t="shared" si="1"/>
        <v>11</v>
      </c>
    </row>
    <row r="89" spans="1:13" s="2" customFormat="1" ht="13.5" customHeight="1" thickBot="1" x14ac:dyDescent="0.25">
      <c r="A89" s="26">
        <v>75</v>
      </c>
      <c r="B89" s="27" t="s">
        <v>119</v>
      </c>
      <c r="C89" s="28" t="s">
        <v>21</v>
      </c>
      <c r="D89" s="29" t="s">
        <v>13</v>
      </c>
      <c r="E89" s="29">
        <v>9</v>
      </c>
      <c r="F89" s="29">
        <v>0</v>
      </c>
      <c r="G89" s="29">
        <v>1</v>
      </c>
      <c r="H89" s="39">
        <v>0</v>
      </c>
      <c r="I89" s="40">
        <f t="shared" si="1"/>
        <v>0</v>
      </c>
    </row>
    <row r="90" spans="1:13" s="2" customFormat="1" ht="13.5" customHeight="1" thickBot="1" x14ac:dyDescent="0.25">
      <c r="A90" s="26">
        <v>76</v>
      </c>
      <c r="B90" s="27" t="s">
        <v>120</v>
      </c>
      <c r="C90" s="28" t="s">
        <v>17</v>
      </c>
      <c r="D90" s="29" t="s">
        <v>154</v>
      </c>
      <c r="E90" s="29">
        <v>0</v>
      </c>
      <c r="F90" s="29">
        <v>0</v>
      </c>
      <c r="G90" s="29">
        <v>2</v>
      </c>
      <c r="H90" s="39">
        <v>0</v>
      </c>
      <c r="I90" s="40">
        <f t="shared" si="1"/>
        <v>0</v>
      </c>
    </row>
    <row r="91" spans="1:13" s="2" customFormat="1" ht="13.5" customHeight="1" thickBot="1" x14ac:dyDescent="0.25">
      <c r="A91" s="26">
        <v>77</v>
      </c>
      <c r="B91" s="27" t="s">
        <v>121</v>
      </c>
      <c r="C91" s="28" t="s">
        <v>18</v>
      </c>
      <c r="D91" s="29" t="s">
        <v>155</v>
      </c>
      <c r="E91" s="29">
        <v>0</v>
      </c>
      <c r="F91" s="29">
        <v>0</v>
      </c>
      <c r="G91" s="29">
        <v>2</v>
      </c>
      <c r="H91" s="39">
        <v>0</v>
      </c>
      <c r="I91" s="40">
        <f t="shared" ref="I91:I119" si="2">E91*H91</f>
        <v>0</v>
      </c>
    </row>
    <row r="92" spans="1:13" s="2" customFormat="1" ht="13.5" customHeight="1" thickBot="1" x14ac:dyDescent="0.25">
      <c r="A92" s="26">
        <v>78</v>
      </c>
      <c r="B92" s="27" t="s">
        <v>122</v>
      </c>
      <c r="C92" s="28" t="s">
        <v>19</v>
      </c>
      <c r="D92" s="29" t="s">
        <v>156</v>
      </c>
      <c r="E92" s="29">
        <v>0</v>
      </c>
      <c r="F92" s="29">
        <v>0</v>
      </c>
      <c r="G92" s="29">
        <v>2</v>
      </c>
      <c r="H92" s="39">
        <v>1</v>
      </c>
      <c r="I92" s="40">
        <f t="shared" si="2"/>
        <v>0</v>
      </c>
    </row>
    <row r="93" spans="1:13" s="2" customFormat="1" ht="13.5" customHeight="1" thickBot="1" x14ac:dyDescent="0.25">
      <c r="A93" s="26">
        <v>79</v>
      </c>
      <c r="B93" s="27" t="s">
        <v>123</v>
      </c>
      <c r="C93" s="28" t="s">
        <v>20</v>
      </c>
      <c r="D93" s="29" t="s">
        <v>157</v>
      </c>
      <c r="E93" s="29">
        <v>0</v>
      </c>
      <c r="F93" s="29">
        <v>0</v>
      </c>
      <c r="G93" s="29">
        <v>2</v>
      </c>
      <c r="H93" s="39">
        <v>1</v>
      </c>
      <c r="I93" s="40">
        <f t="shared" si="2"/>
        <v>0</v>
      </c>
    </row>
    <row r="94" spans="1:13" s="2" customFormat="1" ht="13.5" customHeight="1" thickBot="1" x14ac:dyDescent="0.25">
      <c r="A94" s="26">
        <v>80</v>
      </c>
      <c r="B94" s="27" t="s">
        <v>124</v>
      </c>
      <c r="C94" s="28" t="s">
        <v>21</v>
      </c>
      <c r="D94" s="29" t="s">
        <v>158</v>
      </c>
      <c r="E94" s="29">
        <v>0</v>
      </c>
      <c r="F94" s="29">
        <v>0</v>
      </c>
      <c r="G94" s="29">
        <v>2</v>
      </c>
      <c r="H94" s="39">
        <v>1</v>
      </c>
      <c r="I94" s="40">
        <f t="shared" si="2"/>
        <v>0</v>
      </c>
    </row>
    <row r="95" spans="1:13" s="2" customFormat="1" ht="13.5" customHeight="1" thickBot="1" x14ac:dyDescent="0.3">
      <c r="A95" s="26">
        <v>81</v>
      </c>
      <c r="B95" s="27" t="s">
        <v>125</v>
      </c>
      <c r="C95" s="29" t="s">
        <v>156</v>
      </c>
      <c r="D95" s="29" t="s">
        <v>14</v>
      </c>
      <c r="E95" s="29">
        <v>3</v>
      </c>
      <c r="F95" s="29">
        <v>0</v>
      </c>
      <c r="G95" s="30">
        <v>1</v>
      </c>
      <c r="H95" s="39">
        <v>0</v>
      </c>
      <c r="I95" s="40">
        <f t="shared" si="2"/>
        <v>0</v>
      </c>
      <c r="K95" s="38"/>
      <c r="L95" s="38"/>
      <c r="M95" s="38"/>
    </row>
    <row r="96" spans="1:13" s="2" customFormat="1" ht="13.5" customHeight="1" thickBot="1" x14ac:dyDescent="0.25">
      <c r="A96" s="26">
        <v>82</v>
      </c>
      <c r="B96" s="27" t="s">
        <v>126</v>
      </c>
      <c r="C96" s="29" t="s">
        <v>156</v>
      </c>
      <c r="D96" s="29" t="s">
        <v>15</v>
      </c>
      <c r="E96" s="29">
        <v>8</v>
      </c>
      <c r="F96" s="29">
        <v>0</v>
      </c>
      <c r="G96" s="30">
        <v>1</v>
      </c>
      <c r="H96" s="39">
        <v>1</v>
      </c>
      <c r="I96" s="40">
        <f t="shared" si="2"/>
        <v>8</v>
      </c>
    </row>
    <row r="97" spans="1:9" s="2" customFormat="1" ht="13.5" customHeight="1" thickBot="1" x14ac:dyDescent="0.25">
      <c r="A97" s="26">
        <v>83</v>
      </c>
      <c r="B97" s="27" t="s">
        <v>127</v>
      </c>
      <c r="C97" s="29" t="s">
        <v>156</v>
      </c>
      <c r="D97" s="29" t="s">
        <v>16</v>
      </c>
      <c r="E97" s="29">
        <v>-5</v>
      </c>
      <c r="F97" s="29">
        <v>0</v>
      </c>
      <c r="G97" s="30">
        <v>1</v>
      </c>
      <c r="H97" s="39">
        <v>0</v>
      </c>
      <c r="I97" s="40">
        <f t="shared" si="2"/>
        <v>0</v>
      </c>
    </row>
    <row r="98" spans="1:9" s="2" customFormat="1" ht="13.5" customHeight="1" thickBot="1" x14ac:dyDescent="0.25">
      <c r="A98" s="26">
        <v>84</v>
      </c>
      <c r="B98" s="27" t="s">
        <v>128</v>
      </c>
      <c r="C98" s="29" t="s">
        <v>157</v>
      </c>
      <c r="D98" s="29" t="s">
        <v>14</v>
      </c>
      <c r="E98" s="29">
        <v>13</v>
      </c>
      <c r="F98" s="29">
        <v>0</v>
      </c>
      <c r="G98" s="30">
        <v>1</v>
      </c>
      <c r="H98" s="39">
        <v>1</v>
      </c>
      <c r="I98" s="40">
        <f t="shared" si="2"/>
        <v>13</v>
      </c>
    </row>
    <row r="99" spans="1:9" s="2" customFormat="1" ht="13.5" customHeight="1" thickBot="1" x14ac:dyDescent="0.25">
      <c r="A99" s="26">
        <v>85</v>
      </c>
      <c r="B99" s="27" t="s">
        <v>129</v>
      </c>
      <c r="C99" s="29" t="s">
        <v>157</v>
      </c>
      <c r="D99" s="29" t="s">
        <v>15</v>
      </c>
      <c r="E99" s="29">
        <v>3</v>
      </c>
      <c r="F99" s="29">
        <v>0</v>
      </c>
      <c r="G99" s="30">
        <v>1</v>
      </c>
      <c r="H99" s="39">
        <v>0</v>
      </c>
      <c r="I99" s="40">
        <f t="shared" si="2"/>
        <v>0</v>
      </c>
    </row>
    <row r="100" spans="1:9" s="2" customFormat="1" ht="13.5" customHeight="1" thickBot="1" x14ac:dyDescent="0.25">
      <c r="A100" s="26">
        <v>86</v>
      </c>
      <c r="B100" s="27" t="s">
        <v>130</v>
      </c>
      <c r="C100" s="29" t="s">
        <v>157</v>
      </c>
      <c r="D100" s="29" t="s">
        <v>16</v>
      </c>
      <c r="E100" s="29">
        <v>-3</v>
      </c>
      <c r="F100" s="29">
        <v>0</v>
      </c>
      <c r="G100" s="30">
        <v>1</v>
      </c>
      <c r="H100" s="39">
        <v>0</v>
      </c>
      <c r="I100" s="40">
        <f t="shared" si="2"/>
        <v>0</v>
      </c>
    </row>
    <row r="101" spans="1:9" s="2" customFormat="1" ht="13.5" customHeight="1" thickBot="1" x14ac:dyDescent="0.25">
      <c r="A101" s="26">
        <v>87</v>
      </c>
      <c r="B101" s="27" t="s">
        <v>131</v>
      </c>
      <c r="C101" s="29" t="s">
        <v>158</v>
      </c>
      <c r="D101" s="29" t="s">
        <v>14</v>
      </c>
      <c r="E101" s="29">
        <v>-12</v>
      </c>
      <c r="F101" s="29">
        <v>0</v>
      </c>
      <c r="G101" s="30">
        <v>1</v>
      </c>
      <c r="H101" s="39">
        <v>0</v>
      </c>
      <c r="I101" s="40">
        <f t="shared" si="2"/>
        <v>0</v>
      </c>
    </row>
    <row r="102" spans="1:9" s="2" customFormat="1" ht="13.5" customHeight="1" thickBot="1" x14ac:dyDescent="0.25">
      <c r="A102" s="26">
        <v>88</v>
      </c>
      <c r="B102" s="27" t="s">
        <v>132</v>
      </c>
      <c r="C102" s="29" t="s">
        <v>158</v>
      </c>
      <c r="D102" s="29" t="s">
        <v>15</v>
      </c>
      <c r="E102" s="29">
        <v>1</v>
      </c>
      <c r="F102" s="29">
        <v>0</v>
      </c>
      <c r="G102" s="30">
        <v>1</v>
      </c>
      <c r="H102" s="39">
        <v>0</v>
      </c>
      <c r="I102" s="40">
        <f t="shared" si="2"/>
        <v>0</v>
      </c>
    </row>
    <row r="103" spans="1:9" s="2" customFormat="1" ht="13.5" customHeight="1" thickBot="1" x14ac:dyDescent="0.25">
      <c r="A103" s="26">
        <v>89</v>
      </c>
      <c r="B103" s="27" t="s">
        <v>133</v>
      </c>
      <c r="C103" s="29" t="s">
        <v>158</v>
      </c>
      <c r="D103" s="29" t="s">
        <v>16</v>
      </c>
      <c r="E103" s="29">
        <v>13</v>
      </c>
      <c r="F103" s="29">
        <v>0</v>
      </c>
      <c r="G103" s="30">
        <v>1</v>
      </c>
      <c r="H103" s="39">
        <v>1</v>
      </c>
      <c r="I103" s="40">
        <f t="shared" si="2"/>
        <v>13</v>
      </c>
    </row>
    <row r="104" spans="1:9" s="2" customFormat="1" ht="13.5" customHeight="1" thickBot="1" x14ac:dyDescent="0.25">
      <c r="A104" s="26">
        <v>90</v>
      </c>
      <c r="B104" s="27" t="s">
        <v>134</v>
      </c>
      <c r="C104" s="29" t="s">
        <v>0</v>
      </c>
      <c r="D104" s="29" t="s">
        <v>45</v>
      </c>
      <c r="E104" s="29">
        <v>0</v>
      </c>
      <c r="F104" s="29">
        <v>0</v>
      </c>
      <c r="G104" s="30">
        <v>2</v>
      </c>
      <c r="H104" s="39">
        <v>2</v>
      </c>
      <c r="I104" s="40">
        <f t="shared" si="2"/>
        <v>0</v>
      </c>
    </row>
    <row r="105" spans="1:9" s="2" customFormat="1" ht="13.5" customHeight="1" thickBot="1" x14ac:dyDescent="0.25">
      <c r="A105" s="26">
        <v>91</v>
      </c>
      <c r="B105" s="27" t="s">
        <v>135</v>
      </c>
      <c r="C105" s="29" t="s">
        <v>1</v>
      </c>
      <c r="D105" s="29" t="s">
        <v>45</v>
      </c>
      <c r="E105" s="29">
        <v>0</v>
      </c>
      <c r="F105" s="29">
        <v>0</v>
      </c>
      <c r="G105" s="30">
        <v>2</v>
      </c>
      <c r="H105" s="39">
        <v>2</v>
      </c>
      <c r="I105" s="40">
        <f t="shared" si="2"/>
        <v>0</v>
      </c>
    </row>
    <row r="106" spans="1:9" s="2" customFormat="1" ht="13.5" customHeight="1" thickBot="1" x14ac:dyDescent="0.25">
      <c r="A106" s="26">
        <v>92</v>
      </c>
      <c r="B106" s="27" t="s">
        <v>136</v>
      </c>
      <c r="C106" s="29" t="s">
        <v>2</v>
      </c>
      <c r="D106" s="29" t="s">
        <v>45</v>
      </c>
      <c r="E106" s="29">
        <v>0</v>
      </c>
      <c r="F106" s="29">
        <v>0</v>
      </c>
      <c r="G106" s="30">
        <v>2</v>
      </c>
      <c r="H106" s="39">
        <v>0</v>
      </c>
      <c r="I106" s="40">
        <f t="shared" si="2"/>
        <v>0</v>
      </c>
    </row>
    <row r="107" spans="1:9" s="2" customFormat="1" ht="13.5" customHeight="1" thickBot="1" x14ac:dyDescent="0.25">
      <c r="A107" s="26">
        <v>93</v>
      </c>
      <c r="B107" s="27" t="s">
        <v>137</v>
      </c>
      <c r="C107" s="29" t="s">
        <v>3</v>
      </c>
      <c r="D107" s="29" t="s">
        <v>45</v>
      </c>
      <c r="E107" s="29">
        <v>0</v>
      </c>
      <c r="F107" s="29">
        <v>0</v>
      </c>
      <c r="G107" s="30">
        <v>2</v>
      </c>
      <c r="H107" s="39">
        <v>1</v>
      </c>
      <c r="I107" s="40">
        <f t="shared" si="2"/>
        <v>0</v>
      </c>
    </row>
    <row r="108" spans="1:9" s="2" customFormat="1" ht="13.5" customHeight="1" thickBot="1" x14ac:dyDescent="0.25">
      <c r="A108" s="26">
        <v>94</v>
      </c>
      <c r="B108" s="27" t="s">
        <v>138</v>
      </c>
      <c r="C108" s="29" t="s">
        <v>4</v>
      </c>
      <c r="D108" s="29" t="s">
        <v>45</v>
      </c>
      <c r="E108" s="29">
        <v>0</v>
      </c>
      <c r="F108" s="29">
        <v>0</v>
      </c>
      <c r="G108" s="30">
        <v>2</v>
      </c>
      <c r="H108" s="39">
        <v>0</v>
      </c>
      <c r="I108" s="40">
        <f t="shared" si="2"/>
        <v>0</v>
      </c>
    </row>
    <row r="109" spans="1:9" s="2" customFormat="1" ht="13.5" customHeight="1" thickBot="1" x14ac:dyDescent="0.25">
      <c r="A109" s="26">
        <v>95</v>
      </c>
      <c r="B109" s="27" t="s">
        <v>139</v>
      </c>
      <c r="C109" s="29" t="s">
        <v>5</v>
      </c>
      <c r="D109" s="29" t="s">
        <v>45</v>
      </c>
      <c r="E109" s="29">
        <v>0</v>
      </c>
      <c r="F109" s="29">
        <v>0</v>
      </c>
      <c r="G109" s="30">
        <v>2</v>
      </c>
      <c r="H109" s="39">
        <v>0</v>
      </c>
      <c r="I109" s="40">
        <f t="shared" si="2"/>
        <v>0</v>
      </c>
    </row>
    <row r="110" spans="1:9" s="2" customFormat="1" ht="13.5" customHeight="1" thickBot="1" x14ac:dyDescent="0.25">
      <c r="A110" s="26">
        <v>96</v>
      </c>
      <c r="B110" s="27" t="s">
        <v>140</v>
      </c>
      <c r="C110" s="29" t="s">
        <v>6</v>
      </c>
      <c r="D110" s="29" t="s">
        <v>45</v>
      </c>
      <c r="E110" s="29">
        <v>0</v>
      </c>
      <c r="F110" s="29">
        <v>0</v>
      </c>
      <c r="G110" s="30">
        <v>2</v>
      </c>
      <c r="H110" s="39">
        <v>1</v>
      </c>
      <c r="I110" s="40">
        <f t="shared" si="2"/>
        <v>0</v>
      </c>
    </row>
    <row r="111" spans="1:9" s="2" customFormat="1" ht="13.5" customHeight="1" thickBot="1" x14ac:dyDescent="0.25">
      <c r="A111" s="26">
        <v>97</v>
      </c>
      <c r="B111" s="27" t="s">
        <v>141</v>
      </c>
      <c r="C111" s="29" t="s">
        <v>7</v>
      </c>
      <c r="D111" s="29" t="s">
        <v>45</v>
      </c>
      <c r="E111" s="29">
        <v>0</v>
      </c>
      <c r="F111" s="29">
        <v>0</v>
      </c>
      <c r="G111" s="30">
        <v>2</v>
      </c>
      <c r="H111" s="39">
        <v>1</v>
      </c>
      <c r="I111" s="40">
        <f t="shared" si="2"/>
        <v>0</v>
      </c>
    </row>
    <row r="112" spans="1:9" s="2" customFormat="1" ht="13.5" customHeight="1" thickBot="1" x14ac:dyDescent="0.25">
      <c r="A112" s="26">
        <v>98</v>
      </c>
      <c r="B112" s="27" t="s">
        <v>142</v>
      </c>
      <c r="C112" s="29" t="s">
        <v>8</v>
      </c>
      <c r="D112" s="29" t="s">
        <v>45</v>
      </c>
      <c r="E112" s="29">
        <v>0</v>
      </c>
      <c r="F112" s="29">
        <v>0</v>
      </c>
      <c r="G112" s="30">
        <v>2</v>
      </c>
      <c r="H112" s="39">
        <v>1</v>
      </c>
      <c r="I112" s="40">
        <f t="shared" si="2"/>
        <v>0</v>
      </c>
    </row>
    <row r="113" spans="1:11" s="2" customFormat="1" ht="13.5" customHeight="1" thickBot="1" x14ac:dyDescent="0.25">
      <c r="A113" s="26">
        <v>99</v>
      </c>
      <c r="B113" s="27" t="s">
        <v>143</v>
      </c>
      <c r="C113" s="29" t="s">
        <v>9</v>
      </c>
      <c r="D113" s="29" t="s">
        <v>45</v>
      </c>
      <c r="E113" s="29">
        <v>0</v>
      </c>
      <c r="F113" s="29">
        <v>0</v>
      </c>
      <c r="G113" s="30">
        <v>2</v>
      </c>
      <c r="H113" s="39">
        <v>0</v>
      </c>
      <c r="I113" s="40">
        <f t="shared" si="2"/>
        <v>0</v>
      </c>
    </row>
    <row r="114" spans="1:11" s="2" customFormat="1" ht="13.5" customHeight="1" thickBot="1" x14ac:dyDescent="0.25">
      <c r="A114" s="26">
        <v>100</v>
      </c>
      <c r="B114" s="27" t="s">
        <v>144</v>
      </c>
      <c r="C114" s="29" t="s">
        <v>10</v>
      </c>
      <c r="D114" s="29" t="s">
        <v>45</v>
      </c>
      <c r="E114" s="29">
        <v>0</v>
      </c>
      <c r="F114" s="29">
        <v>0</v>
      </c>
      <c r="G114" s="30">
        <v>2</v>
      </c>
      <c r="H114" s="39">
        <v>1</v>
      </c>
      <c r="I114" s="40">
        <f t="shared" si="2"/>
        <v>0</v>
      </c>
    </row>
    <row r="115" spans="1:11" s="2" customFormat="1" ht="13.5" customHeight="1" thickBot="1" x14ac:dyDescent="0.25">
      <c r="A115" s="26">
        <v>101</v>
      </c>
      <c r="B115" s="27" t="s">
        <v>145</v>
      </c>
      <c r="C115" s="29" t="s">
        <v>11</v>
      </c>
      <c r="D115" s="29" t="s">
        <v>45</v>
      </c>
      <c r="E115" s="29">
        <v>0</v>
      </c>
      <c r="F115" s="29">
        <v>0</v>
      </c>
      <c r="G115" s="30">
        <v>2</v>
      </c>
      <c r="H115" s="39">
        <v>1</v>
      </c>
      <c r="I115" s="40">
        <f t="shared" si="2"/>
        <v>0</v>
      </c>
    </row>
    <row r="116" spans="1:11" s="2" customFormat="1" ht="13.5" customHeight="1" thickBot="1" x14ac:dyDescent="0.25">
      <c r="A116" s="26">
        <v>102</v>
      </c>
      <c r="B116" s="27" t="s">
        <v>146</v>
      </c>
      <c r="C116" s="29" t="s">
        <v>12</v>
      </c>
      <c r="D116" s="29" t="s">
        <v>45</v>
      </c>
      <c r="E116" s="29">
        <v>0</v>
      </c>
      <c r="F116" s="29">
        <v>0</v>
      </c>
      <c r="G116" s="30">
        <v>1</v>
      </c>
      <c r="H116" s="39">
        <v>1</v>
      </c>
      <c r="I116" s="40">
        <f t="shared" si="2"/>
        <v>0</v>
      </c>
    </row>
    <row r="117" spans="1:11" s="2" customFormat="1" ht="13.5" customHeight="1" thickBot="1" x14ac:dyDescent="0.25">
      <c r="A117" s="26">
        <v>103</v>
      </c>
      <c r="B117" s="27" t="s">
        <v>147</v>
      </c>
      <c r="C117" s="29" t="s">
        <v>13</v>
      </c>
      <c r="D117" s="29" t="s">
        <v>45</v>
      </c>
      <c r="E117" s="29">
        <v>0</v>
      </c>
      <c r="F117" s="29">
        <v>0</v>
      </c>
      <c r="G117" s="30">
        <v>1</v>
      </c>
      <c r="H117" s="39">
        <v>1</v>
      </c>
      <c r="I117" s="40">
        <f t="shared" si="2"/>
        <v>0</v>
      </c>
    </row>
    <row r="118" spans="1:11" s="2" customFormat="1" ht="13.5" customHeight="1" thickBot="1" x14ac:dyDescent="0.25">
      <c r="A118" s="26">
        <v>104</v>
      </c>
      <c r="B118" s="27" t="s">
        <v>148</v>
      </c>
      <c r="C118" s="29" t="s">
        <v>14</v>
      </c>
      <c r="D118" s="29" t="s">
        <v>45</v>
      </c>
      <c r="E118" s="29">
        <v>0</v>
      </c>
      <c r="F118" s="29">
        <v>1</v>
      </c>
      <c r="G118" s="30">
        <v>2</v>
      </c>
      <c r="H118" s="39">
        <v>1</v>
      </c>
      <c r="I118" s="40">
        <f t="shared" si="2"/>
        <v>0</v>
      </c>
    </row>
    <row r="119" spans="1:11" s="2" customFormat="1" ht="13.5" customHeight="1" thickBot="1" x14ac:dyDescent="0.25">
      <c r="A119" s="26">
        <v>105</v>
      </c>
      <c r="B119" s="27" t="s">
        <v>149</v>
      </c>
      <c r="C119" s="29" t="s">
        <v>15</v>
      </c>
      <c r="D119" s="29" t="s">
        <v>45</v>
      </c>
      <c r="E119" s="29">
        <v>0</v>
      </c>
      <c r="F119" s="29">
        <v>1</v>
      </c>
      <c r="G119" s="30">
        <v>2</v>
      </c>
      <c r="H119" s="39">
        <v>1</v>
      </c>
      <c r="I119" s="40">
        <f t="shared" si="2"/>
        <v>0</v>
      </c>
    </row>
    <row r="120" spans="1:11" s="2" customFormat="1" ht="13.5" customHeight="1" thickBot="1" x14ac:dyDescent="0.25">
      <c r="A120" s="31">
        <v>150</v>
      </c>
      <c r="B120" s="32" t="s">
        <v>150</v>
      </c>
      <c r="C120" s="33" t="s">
        <v>16</v>
      </c>
      <c r="D120" s="34" t="s">
        <v>45</v>
      </c>
      <c r="E120" s="34">
        <v>0</v>
      </c>
      <c r="F120" s="34">
        <v>1</v>
      </c>
      <c r="G120" s="35">
        <v>2</v>
      </c>
      <c r="H120" s="41">
        <v>1</v>
      </c>
      <c r="I120" s="42">
        <f>E120*H120</f>
        <v>0</v>
      </c>
    </row>
    <row r="121" spans="1:11" s="2" customFormat="1" ht="13.5" customHeight="1" thickTop="1" thickBot="1" x14ac:dyDescent="0.25">
      <c r="H121" s="36" t="s">
        <v>151</v>
      </c>
      <c r="I121" s="83">
        <f>SUM(I15:I120)</f>
        <v>210</v>
      </c>
    </row>
    <row r="122" spans="1:11" s="2" customFormat="1" ht="13.5" customHeight="1" thickTop="1" x14ac:dyDescent="0.2"/>
    <row r="123" spans="1:11" s="2" customFormat="1" ht="13.5" customHeight="1" x14ac:dyDescent="0.2"/>
    <row r="124" spans="1:11" s="2" customFormat="1" ht="13.5" customHeight="1" x14ac:dyDescent="0.2">
      <c r="K124" s="82"/>
    </row>
    <row r="125" spans="1:11" s="2" customFormat="1" ht="13.5" customHeight="1" x14ac:dyDescent="0.2"/>
    <row r="126" spans="1:11" s="2" customFormat="1" ht="13.5" customHeight="1" x14ac:dyDescent="0.2"/>
    <row r="127" spans="1:11" s="2" customFormat="1" ht="13.5" customHeight="1" x14ac:dyDescent="0.2"/>
    <row r="128" spans="1:11" s="2" customFormat="1" ht="13.5" customHeight="1" x14ac:dyDescent="0.2"/>
    <row r="129" s="2" customFormat="1" ht="13.5" customHeight="1" x14ac:dyDescent="0.2"/>
    <row r="130" s="2" customFormat="1" ht="13.5" customHeight="1" x14ac:dyDescent="0.2"/>
    <row r="131" s="2" customFormat="1" ht="13.5" customHeight="1" x14ac:dyDescent="0.2"/>
    <row r="132" s="2" customFormat="1" ht="13.5" customHeight="1" x14ac:dyDescent="0.2"/>
    <row r="133" s="2" customFormat="1" ht="13.5" customHeight="1" x14ac:dyDescent="0.2"/>
    <row r="134" s="2" customFormat="1" ht="13.5" customHeight="1" x14ac:dyDescent="0.2"/>
    <row r="135" s="2" customFormat="1" ht="13.5" customHeight="1" x14ac:dyDescent="0.2"/>
    <row r="136" s="2" customFormat="1" ht="13.5" customHeight="1" x14ac:dyDescent="0.2"/>
    <row r="137" s="2" customFormat="1" ht="13.5" customHeight="1" x14ac:dyDescent="0.2"/>
    <row r="138" s="2" customFormat="1" ht="13.5" customHeight="1" x14ac:dyDescent="0.2"/>
    <row r="139" s="2" customFormat="1" ht="13.5" customHeight="1" x14ac:dyDescent="0.2"/>
    <row r="140" s="2" customFormat="1" ht="13.5" customHeight="1" x14ac:dyDescent="0.2"/>
    <row r="141" s="2" customFormat="1" ht="13.5" customHeight="1" x14ac:dyDescent="0.2"/>
    <row r="142" s="2" customFormat="1" ht="13.5" customHeight="1" x14ac:dyDescent="0.2"/>
    <row r="143" s="2" customFormat="1" ht="13.5" customHeight="1" x14ac:dyDescent="0.2"/>
    <row r="144" s="2" customFormat="1" ht="13.5" customHeight="1" x14ac:dyDescent="0.2"/>
    <row r="145" s="2" customFormat="1" ht="13.5" customHeight="1" x14ac:dyDescent="0.2"/>
    <row r="146" s="2" customFormat="1" ht="13.5" customHeight="1" x14ac:dyDescent="0.2"/>
    <row r="147" s="2" customFormat="1" ht="13.5" customHeight="1" x14ac:dyDescent="0.2"/>
    <row r="148" s="2" customFormat="1" ht="13.5" customHeight="1" x14ac:dyDescent="0.2"/>
    <row r="149" s="2" customFormat="1" ht="13.5" customHeight="1" x14ac:dyDescent="0.2"/>
    <row r="150" s="2" customFormat="1" ht="13.5" customHeight="1" x14ac:dyDescent="0.2"/>
    <row r="151" s="2" customFormat="1" ht="13.5" customHeight="1" x14ac:dyDescent="0.2"/>
    <row r="152" s="2" customFormat="1" ht="13.5" customHeight="1" x14ac:dyDescent="0.2"/>
    <row r="153" s="2" customFormat="1" ht="13.5" customHeight="1" x14ac:dyDescent="0.2"/>
    <row r="154" s="2" customFormat="1" ht="13.5" customHeight="1" x14ac:dyDescent="0.2"/>
    <row r="155" s="2" customFormat="1" ht="13.5" customHeight="1" x14ac:dyDescent="0.2"/>
    <row r="156" s="2" customFormat="1" ht="13.5" customHeight="1" x14ac:dyDescent="0.2"/>
    <row r="157" s="2" customFormat="1" ht="13.5" customHeight="1" x14ac:dyDescent="0.2"/>
    <row r="158" s="2" customFormat="1" ht="13.5" customHeight="1" x14ac:dyDescent="0.2"/>
    <row r="159" s="2" customFormat="1" ht="13.5" customHeight="1" x14ac:dyDescent="0.2"/>
    <row r="160" s="2" customFormat="1" ht="13.5" customHeight="1" x14ac:dyDescent="0.2"/>
    <row r="161" s="2" customFormat="1" ht="13.5" customHeight="1" x14ac:dyDescent="0.2"/>
    <row r="162" s="2" customFormat="1" ht="13.5" customHeight="1" x14ac:dyDescent="0.2"/>
    <row r="163" s="2" customFormat="1" ht="13.5" customHeight="1" x14ac:dyDescent="0.2"/>
    <row r="164" s="2" customFormat="1" ht="13.5" customHeight="1" x14ac:dyDescent="0.2"/>
    <row r="165" s="2" customFormat="1" ht="13.5" customHeight="1" x14ac:dyDescent="0.2"/>
    <row r="166" s="2" customFormat="1" ht="13.5" customHeight="1" x14ac:dyDescent="0.2"/>
    <row r="167" s="2" customFormat="1" ht="13.5" customHeight="1" x14ac:dyDescent="0.2"/>
    <row r="168" s="2" customFormat="1" ht="13.5" customHeight="1" x14ac:dyDescent="0.2"/>
    <row r="169" s="2" customFormat="1" ht="13.5" customHeight="1" x14ac:dyDescent="0.2"/>
    <row r="170" s="2" customFormat="1" ht="13.5" customHeight="1" x14ac:dyDescent="0.2"/>
    <row r="171" s="2" customFormat="1" ht="13.5" customHeight="1" x14ac:dyDescent="0.2"/>
    <row r="172" s="2" customFormat="1" ht="13.5" customHeight="1" x14ac:dyDescent="0.2"/>
    <row r="173" s="2" customFormat="1" ht="13.5" customHeight="1" x14ac:dyDescent="0.2"/>
    <row r="174" s="2" customFormat="1" ht="13.5" customHeight="1" x14ac:dyDescent="0.2"/>
    <row r="175" s="2" customFormat="1" ht="13.5" customHeight="1" x14ac:dyDescent="0.2"/>
    <row r="176" s="2" customFormat="1" ht="13.5" customHeight="1" x14ac:dyDescent="0.2"/>
    <row r="177" s="2" customFormat="1" ht="13.5" customHeight="1" x14ac:dyDescent="0.2"/>
    <row r="178" s="2" customFormat="1" ht="13.5" customHeight="1" x14ac:dyDescent="0.2"/>
    <row r="179" s="2" customFormat="1" ht="13.5" customHeight="1" x14ac:dyDescent="0.2"/>
    <row r="180" s="2" customFormat="1" ht="13.5" customHeight="1" x14ac:dyDescent="0.2"/>
    <row r="181" s="2" customFormat="1" ht="13.5" customHeight="1" x14ac:dyDescent="0.2"/>
    <row r="182" s="2" customFormat="1" ht="13.5" customHeight="1" x14ac:dyDescent="0.2"/>
    <row r="183" s="2" customFormat="1" ht="13.5" customHeight="1" x14ac:dyDescent="0.2"/>
    <row r="184" s="2" customFormat="1" ht="13.5" customHeight="1" x14ac:dyDescent="0.2"/>
    <row r="185" s="2" customFormat="1" ht="13.5" customHeight="1" x14ac:dyDescent="0.2"/>
    <row r="186" s="2" customFormat="1" ht="13.5" customHeight="1" x14ac:dyDescent="0.2"/>
    <row r="187" s="2" customFormat="1" ht="13.5" customHeight="1" x14ac:dyDescent="0.2"/>
    <row r="188" s="2" customFormat="1" ht="13.5" customHeight="1" x14ac:dyDescent="0.2"/>
    <row r="189" s="2" customFormat="1" ht="13.5" customHeight="1" x14ac:dyDescent="0.2"/>
    <row r="190" s="2" customFormat="1" ht="13.5" customHeight="1" x14ac:dyDescent="0.2"/>
    <row r="191" s="2" customFormat="1" ht="13.5" customHeight="1" x14ac:dyDescent="0.2"/>
    <row r="192" s="2" customFormat="1" ht="13.5" customHeight="1" x14ac:dyDescent="0.2"/>
    <row r="193" s="2" customFormat="1" ht="13.5" customHeight="1" x14ac:dyDescent="0.2"/>
    <row r="194" s="2" customFormat="1" ht="13.5" customHeight="1" x14ac:dyDescent="0.2"/>
    <row r="195" s="2" customFormat="1" ht="13.5" customHeight="1" x14ac:dyDescent="0.2"/>
    <row r="196" s="2" customFormat="1" ht="13.5" customHeight="1" x14ac:dyDescent="0.2"/>
    <row r="197" s="2" customFormat="1" ht="13.5" customHeight="1" x14ac:dyDescent="0.2"/>
    <row r="198" s="2" customFormat="1" ht="13.5" customHeight="1" x14ac:dyDescent="0.2"/>
    <row r="199" s="2" customFormat="1" ht="13.5" customHeight="1" x14ac:dyDescent="0.2"/>
    <row r="200" s="2" customFormat="1" ht="13.5" customHeight="1" x14ac:dyDescent="0.2"/>
    <row r="201" s="2" customFormat="1" ht="13.5" customHeight="1" x14ac:dyDescent="0.2"/>
    <row r="202" s="2" customFormat="1" ht="13.5" customHeight="1" x14ac:dyDescent="0.2"/>
    <row r="203" s="2" customFormat="1" ht="13.5" customHeight="1" x14ac:dyDescent="0.2"/>
    <row r="204" s="2" customFormat="1" ht="13.5" customHeight="1" x14ac:dyDescent="0.2"/>
    <row r="205" s="2" customFormat="1" ht="13.5" customHeight="1" x14ac:dyDescent="0.2"/>
    <row r="206" s="2" customFormat="1" ht="13.5" customHeight="1" x14ac:dyDescent="0.2"/>
    <row r="207" s="2" customFormat="1" ht="13.5" customHeight="1" x14ac:dyDescent="0.2"/>
    <row r="208" s="2" customFormat="1" ht="13.5" customHeight="1" x14ac:dyDescent="0.2"/>
    <row r="209" s="2" customFormat="1" ht="13.5" customHeight="1" x14ac:dyDescent="0.2"/>
    <row r="210" s="2" customFormat="1" ht="13.5" customHeight="1" x14ac:dyDescent="0.2"/>
    <row r="211" s="2" customFormat="1" ht="13.5" customHeight="1" x14ac:dyDescent="0.2"/>
    <row r="212" s="2" customFormat="1" ht="13.5" customHeight="1" x14ac:dyDescent="0.2"/>
    <row r="213" s="2" customFormat="1" ht="13.5" customHeight="1" x14ac:dyDescent="0.2"/>
    <row r="214" s="2" customFormat="1" ht="13.5" customHeight="1" x14ac:dyDescent="0.2"/>
    <row r="215" s="2" customFormat="1" ht="13.5" customHeight="1" x14ac:dyDescent="0.2"/>
    <row r="216" s="2" customFormat="1" ht="13.5" customHeight="1" x14ac:dyDescent="0.2"/>
    <row r="217" s="2" customFormat="1" ht="13.5" customHeight="1" x14ac:dyDescent="0.2"/>
    <row r="218" s="2" customFormat="1" ht="13.5" customHeight="1" x14ac:dyDescent="0.2"/>
    <row r="219" s="2" customFormat="1" ht="13.5" customHeight="1" x14ac:dyDescent="0.2"/>
    <row r="220" s="2" customFormat="1" ht="13.5" customHeight="1" x14ac:dyDescent="0.2"/>
    <row r="221" s="2" customFormat="1" ht="13.5" customHeight="1" x14ac:dyDescent="0.2"/>
    <row r="222" s="2" customFormat="1" ht="13.5" customHeight="1" x14ac:dyDescent="0.2"/>
    <row r="223" s="2" customFormat="1" ht="13.5" customHeight="1" x14ac:dyDescent="0.2"/>
    <row r="224" s="2" customFormat="1" ht="13.5" customHeight="1" x14ac:dyDescent="0.2"/>
    <row r="225" s="2" customFormat="1" ht="13.5" customHeight="1" x14ac:dyDescent="0.2"/>
    <row r="226" s="2" customFormat="1" ht="13.5" customHeight="1" x14ac:dyDescent="0.2"/>
    <row r="227" s="2" customFormat="1" ht="13.5" customHeight="1" x14ac:dyDescent="0.2"/>
    <row r="228" s="2" customFormat="1" ht="13.5" customHeight="1" x14ac:dyDescent="0.2"/>
    <row r="229" s="2" customFormat="1" ht="13.5" customHeight="1" x14ac:dyDescent="0.2"/>
    <row r="230" s="2" customFormat="1" ht="13.5" customHeight="1" x14ac:dyDescent="0.2"/>
    <row r="231" s="2" customFormat="1" ht="13.5" customHeight="1" x14ac:dyDescent="0.2"/>
    <row r="232" s="2" customFormat="1" ht="13.5" customHeight="1" x14ac:dyDescent="0.2"/>
    <row r="233" s="2" customFormat="1" ht="13.5" customHeight="1" x14ac:dyDescent="0.2"/>
    <row r="234" s="2" customFormat="1" ht="13.5" customHeight="1" x14ac:dyDescent="0.2"/>
    <row r="235" s="2" customFormat="1" ht="13.5" customHeight="1" x14ac:dyDescent="0.2"/>
    <row r="236" s="2" customFormat="1" ht="13.5" customHeight="1" x14ac:dyDescent="0.2"/>
    <row r="237" s="2" customFormat="1" ht="13.5" customHeight="1" x14ac:dyDescent="0.2"/>
    <row r="238" s="2" customFormat="1" ht="13.5" customHeight="1" x14ac:dyDescent="0.2"/>
    <row r="239" s="2" customFormat="1" ht="13.5" customHeight="1" x14ac:dyDescent="0.2"/>
    <row r="240" s="2" customFormat="1" ht="13.5" customHeight="1" x14ac:dyDescent="0.2"/>
    <row r="241" s="2" customFormat="1" ht="13.5" customHeight="1" x14ac:dyDescent="0.2"/>
    <row r="242" s="2" customFormat="1" ht="13.5" customHeight="1" x14ac:dyDescent="0.2"/>
    <row r="243" s="2" customFormat="1" ht="13.5" customHeight="1" x14ac:dyDescent="0.2"/>
    <row r="244" s="2" customFormat="1" ht="13.5" customHeight="1" x14ac:dyDescent="0.2"/>
    <row r="245" s="2" customFormat="1" ht="13.5" customHeight="1" x14ac:dyDescent="0.2"/>
    <row r="246" s="2" customFormat="1" ht="13.5" customHeight="1" x14ac:dyDescent="0.2"/>
    <row r="247" s="2" customFormat="1" ht="13.5" customHeight="1" x14ac:dyDescent="0.2"/>
    <row r="248" s="2" customFormat="1" ht="13.5" customHeight="1" x14ac:dyDescent="0.2"/>
    <row r="249" s="2" customFormat="1" ht="13.5" customHeight="1" x14ac:dyDescent="0.2"/>
    <row r="250" s="2" customFormat="1" ht="13.5" customHeight="1" x14ac:dyDescent="0.2"/>
    <row r="251" s="2" customFormat="1" ht="13.5" customHeight="1" x14ac:dyDescent="0.2"/>
    <row r="252" s="2" customFormat="1" ht="13.5" customHeight="1" x14ac:dyDescent="0.2"/>
    <row r="253" s="2" customFormat="1" ht="13.5" customHeight="1" x14ac:dyDescent="0.2"/>
    <row r="254" s="2" customFormat="1" ht="13.5" customHeight="1" x14ac:dyDescent="0.2"/>
    <row r="255" s="2" customFormat="1" ht="13.5" customHeight="1" x14ac:dyDescent="0.2"/>
    <row r="256" s="2" customFormat="1" ht="13.5" customHeight="1" x14ac:dyDescent="0.2"/>
    <row r="257" s="2" customFormat="1" ht="13.5" customHeight="1" x14ac:dyDescent="0.2"/>
    <row r="258" s="2" customFormat="1" ht="13.5" customHeight="1" x14ac:dyDescent="0.2"/>
    <row r="259" s="2" customFormat="1" ht="13.5" customHeight="1" x14ac:dyDescent="0.2"/>
    <row r="260" s="2" customFormat="1" ht="13.5" customHeight="1" x14ac:dyDescent="0.2"/>
    <row r="261" s="2" customFormat="1" ht="13.5" customHeight="1" x14ac:dyDescent="0.2"/>
    <row r="262" s="2" customFormat="1" ht="13.5" customHeight="1" x14ac:dyDescent="0.2"/>
    <row r="263" s="2" customFormat="1" ht="13.5" customHeight="1" x14ac:dyDescent="0.2"/>
    <row r="264" s="2" customFormat="1" ht="13.5" customHeight="1" x14ac:dyDescent="0.2"/>
    <row r="265" s="2" customFormat="1" ht="13.5" customHeight="1" x14ac:dyDescent="0.2"/>
    <row r="266" s="2" customFormat="1" ht="13.5" customHeight="1" x14ac:dyDescent="0.2"/>
    <row r="267" s="2" customFormat="1" ht="13.5" customHeight="1" x14ac:dyDescent="0.2"/>
    <row r="268" s="2" customFormat="1" ht="13.5" customHeight="1" x14ac:dyDescent="0.2"/>
    <row r="269" s="2" customFormat="1" ht="13.5" customHeight="1" x14ac:dyDescent="0.2"/>
    <row r="270" s="2" customFormat="1" ht="13.5" customHeight="1" x14ac:dyDescent="0.2"/>
    <row r="271" s="2" customFormat="1" ht="13.5" customHeight="1" x14ac:dyDescent="0.2"/>
    <row r="272" s="2" customFormat="1" ht="13.5" customHeight="1" x14ac:dyDescent="0.2"/>
    <row r="273" s="2" customFormat="1" ht="13.5" customHeight="1" x14ac:dyDescent="0.2"/>
    <row r="274" s="2" customFormat="1" ht="13.5" customHeight="1" x14ac:dyDescent="0.2"/>
    <row r="275" s="2" customFormat="1" ht="13.5" customHeight="1" x14ac:dyDescent="0.2"/>
    <row r="276" s="2" customFormat="1" ht="13.5" customHeight="1" x14ac:dyDescent="0.2"/>
    <row r="277" s="2" customFormat="1" ht="13.5" customHeight="1" x14ac:dyDescent="0.2"/>
    <row r="278" s="2" customFormat="1" ht="13.5" customHeight="1" x14ac:dyDescent="0.2"/>
    <row r="279" s="2" customFormat="1" ht="13.5" customHeight="1" x14ac:dyDescent="0.2"/>
    <row r="280" s="2" customFormat="1" ht="13.5" customHeight="1" x14ac:dyDescent="0.2"/>
    <row r="281" s="2" customFormat="1" ht="13.5" customHeight="1" x14ac:dyDescent="0.2"/>
    <row r="282" s="2" customFormat="1" ht="13.5" customHeight="1" x14ac:dyDescent="0.2"/>
    <row r="283" s="2" customFormat="1" ht="13.5" customHeight="1" x14ac:dyDescent="0.2"/>
    <row r="284" s="2" customFormat="1" ht="13.5" customHeight="1" x14ac:dyDescent="0.2"/>
    <row r="285" s="2" customFormat="1" ht="13.5" customHeight="1" x14ac:dyDescent="0.2"/>
    <row r="286" s="2" customFormat="1" ht="13.5" customHeight="1" x14ac:dyDescent="0.2"/>
    <row r="287" s="2" customFormat="1" ht="13.5" customHeight="1" x14ac:dyDescent="0.2"/>
    <row r="288" s="2" customFormat="1" ht="13.5" customHeight="1" x14ac:dyDescent="0.2"/>
    <row r="289" s="2" customFormat="1" ht="13.5" customHeight="1" x14ac:dyDescent="0.2"/>
    <row r="290" s="2" customFormat="1" ht="13.5" customHeight="1" x14ac:dyDescent="0.2"/>
    <row r="291" s="2" customFormat="1" ht="13.5" customHeight="1" x14ac:dyDescent="0.2"/>
    <row r="292" s="2" customFormat="1" ht="13.5" customHeight="1" x14ac:dyDescent="0.2"/>
    <row r="293" s="2" customFormat="1" ht="13.5" customHeight="1" x14ac:dyDescent="0.2"/>
    <row r="294" s="2" customFormat="1" ht="13.5" customHeight="1" x14ac:dyDescent="0.2"/>
    <row r="295" s="2" customFormat="1" ht="13.5" customHeight="1" x14ac:dyDescent="0.2"/>
    <row r="296" s="2" customFormat="1" ht="13.5" customHeight="1" x14ac:dyDescent="0.2"/>
    <row r="297" s="2" customFormat="1" ht="13.5" customHeight="1" x14ac:dyDescent="0.2"/>
    <row r="298" s="2" customFormat="1" ht="13.5" customHeight="1" x14ac:dyDescent="0.2"/>
    <row r="299" s="2" customFormat="1" ht="13.5" customHeight="1" x14ac:dyDescent="0.2"/>
    <row r="300" s="2" customFormat="1" ht="13.5" customHeight="1" x14ac:dyDescent="0.2"/>
    <row r="301" s="2" customFormat="1" ht="13.5" customHeight="1" x14ac:dyDescent="0.2"/>
    <row r="302" s="2" customFormat="1" ht="13.5" customHeight="1" x14ac:dyDescent="0.2"/>
    <row r="303" s="2" customFormat="1" ht="13.5" customHeight="1" x14ac:dyDescent="0.2"/>
    <row r="304" s="2" customFormat="1" ht="13.5" customHeight="1" x14ac:dyDescent="0.2"/>
    <row r="305" s="2" customFormat="1" ht="13.5" customHeight="1" x14ac:dyDescent="0.2"/>
    <row r="306" s="2" customFormat="1" ht="13.5" customHeight="1" x14ac:dyDescent="0.2"/>
    <row r="307" s="2" customFormat="1" ht="13.5" customHeight="1" x14ac:dyDescent="0.2"/>
    <row r="308" s="2" customFormat="1" ht="13.5" customHeight="1" x14ac:dyDescent="0.2"/>
    <row r="309" s="2" customFormat="1" ht="13.5" customHeight="1" x14ac:dyDescent="0.2"/>
    <row r="310" s="2" customFormat="1" ht="13.5" customHeight="1" x14ac:dyDescent="0.2"/>
    <row r="311" s="2" customFormat="1" ht="13.5" customHeight="1" x14ac:dyDescent="0.2"/>
    <row r="312" s="2" customFormat="1" ht="13.5" customHeight="1" x14ac:dyDescent="0.2"/>
    <row r="313" s="2" customFormat="1" ht="13.5" customHeight="1" x14ac:dyDescent="0.2"/>
    <row r="314" s="2" customFormat="1" ht="13.5" customHeight="1" x14ac:dyDescent="0.2"/>
    <row r="315" s="2" customFormat="1" ht="13.5" customHeight="1" x14ac:dyDescent="0.2"/>
    <row r="316" s="2" customFormat="1" ht="13.5" customHeight="1" x14ac:dyDescent="0.2"/>
    <row r="317" s="2" customFormat="1" ht="13.5" customHeight="1" x14ac:dyDescent="0.2"/>
    <row r="318" s="2" customFormat="1" ht="13.5" customHeight="1" x14ac:dyDescent="0.2"/>
    <row r="319" s="2" customFormat="1" ht="13.5" customHeight="1" x14ac:dyDescent="0.2"/>
    <row r="320" s="2" customFormat="1" ht="13.5" customHeight="1" x14ac:dyDescent="0.2"/>
    <row r="321" s="2" customFormat="1" ht="13.5" customHeight="1" x14ac:dyDescent="0.2"/>
    <row r="322" s="2" customFormat="1" ht="13.5" customHeight="1" x14ac:dyDescent="0.2"/>
    <row r="323" s="2" customFormat="1" ht="13.5" customHeight="1" x14ac:dyDescent="0.2"/>
    <row r="324" s="2" customFormat="1" ht="13.5" customHeight="1" x14ac:dyDescent="0.2"/>
    <row r="325" s="2" customFormat="1" ht="13.5" customHeight="1" x14ac:dyDescent="0.2"/>
    <row r="326" s="2" customFormat="1" ht="13.5" customHeight="1" x14ac:dyDescent="0.2"/>
    <row r="327" s="2" customFormat="1" ht="13.5" customHeight="1" x14ac:dyDescent="0.2"/>
    <row r="328" s="2" customFormat="1" ht="13.5" customHeight="1" x14ac:dyDescent="0.2"/>
    <row r="329" s="2" customFormat="1" ht="13.5" customHeight="1" x14ac:dyDescent="0.2"/>
    <row r="330" s="2" customFormat="1" ht="13.5" customHeight="1" x14ac:dyDescent="0.2"/>
    <row r="331" s="2" customFormat="1" ht="13.5" customHeight="1" x14ac:dyDescent="0.2"/>
    <row r="332" s="2" customFormat="1" ht="13.5" customHeight="1" x14ac:dyDescent="0.2"/>
    <row r="333" s="2" customFormat="1" ht="13.5" customHeight="1" x14ac:dyDescent="0.2"/>
    <row r="334" s="2" customFormat="1" ht="13.5" customHeight="1" x14ac:dyDescent="0.2"/>
    <row r="335" s="2" customFormat="1" ht="13.5" customHeight="1" x14ac:dyDescent="0.2"/>
    <row r="336" s="2" customFormat="1" ht="13.5" customHeight="1" x14ac:dyDescent="0.2"/>
    <row r="337" s="2" customFormat="1" ht="13.5" customHeight="1" x14ac:dyDescent="0.2"/>
    <row r="338" s="2" customFormat="1" ht="13.5" customHeight="1" x14ac:dyDescent="0.2"/>
    <row r="339" s="2" customFormat="1" ht="13.5" customHeight="1" x14ac:dyDescent="0.2"/>
    <row r="340" s="2" customFormat="1" ht="13.5" customHeight="1" x14ac:dyDescent="0.2"/>
    <row r="341" s="2" customFormat="1" ht="13.5" customHeight="1" x14ac:dyDescent="0.2"/>
    <row r="342" s="2" customFormat="1" ht="13.5" customHeight="1" x14ac:dyDescent="0.2"/>
    <row r="343" s="2" customFormat="1" ht="13.5" customHeight="1" x14ac:dyDescent="0.2"/>
    <row r="344" s="2" customFormat="1" ht="13.5" customHeight="1" x14ac:dyDescent="0.2"/>
    <row r="345" s="2" customFormat="1" ht="13.5" customHeight="1" x14ac:dyDescent="0.2"/>
    <row r="346" s="2" customFormat="1" ht="13.5" customHeight="1" x14ac:dyDescent="0.2"/>
    <row r="347" s="2" customFormat="1" ht="13.5" customHeight="1" x14ac:dyDescent="0.2"/>
    <row r="348" s="2" customFormat="1" ht="13.5" customHeight="1" x14ac:dyDescent="0.2"/>
    <row r="349" s="2" customFormat="1" ht="13.5" customHeight="1" x14ac:dyDescent="0.2"/>
    <row r="350" s="2" customFormat="1" ht="13.5" customHeight="1" x14ac:dyDescent="0.2"/>
    <row r="351" s="2" customFormat="1" ht="13.5" customHeight="1" x14ac:dyDescent="0.2"/>
    <row r="352" s="2" customFormat="1" ht="13.5" customHeight="1" x14ac:dyDescent="0.2"/>
    <row r="353" s="2" customFormat="1" ht="13.5" customHeight="1" x14ac:dyDescent="0.2"/>
    <row r="354" s="2" customFormat="1" ht="13.5" customHeight="1" x14ac:dyDescent="0.2"/>
    <row r="355" s="2" customFormat="1" ht="13.5" customHeight="1" x14ac:dyDescent="0.2"/>
    <row r="356" s="2" customFormat="1" ht="13.5" customHeight="1" x14ac:dyDescent="0.2"/>
    <row r="357" s="2" customFormat="1" ht="13.5" customHeight="1" x14ac:dyDescent="0.2"/>
    <row r="358" s="2" customFormat="1" ht="13.5" customHeight="1" x14ac:dyDescent="0.2"/>
    <row r="359" s="2" customFormat="1" ht="13.5" customHeight="1" x14ac:dyDescent="0.2"/>
    <row r="360" s="2" customFormat="1" ht="13.5" customHeight="1" x14ac:dyDescent="0.2"/>
    <row r="361" s="2" customFormat="1" ht="13.5" customHeight="1" x14ac:dyDescent="0.2"/>
    <row r="362" s="2" customFormat="1" ht="13.5" customHeight="1" x14ac:dyDescent="0.2"/>
    <row r="363" s="2" customFormat="1" ht="13.5" customHeight="1" x14ac:dyDescent="0.2"/>
    <row r="364" s="2" customFormat="1" ht="13.5" customHeight="1" x14ac:dyDescent="0.2"/>
    <row r="365" s="2" customFormat="1" ht="13.5" customHeight="1" x14ac:dyDescent="0.2"/>
    <row r="366" s="2" customFormat="1" ht="13.5" customHeight="1" x14ac:dyDescent="0.2"/>
    <row r="367" s="2" customFormat="1" ht="13.5" customHeight="1" x14ac:dyDescent="0.2"/>
    <row r="368" s="2" customFormat="1" ht="13.5" customHeight="1" x14ac:dyDescent="0.2"/>
    <row r="369" s="2" customFormat="1" ht="13.5" customHeight="1" x14ac:dyDescent="0.2"/>
    <row r="370" s="2" customFormat="1" ht="13.5" customHeight="1" x14ac:dyDescent="0.2"/>
    <row r="371" s="2" customFormat="1" ht="13.5" customHeight="1" x14ac:dyDescent="0.2"/>
    <row r="372" s="2" customFormat="1" ht="13.5" customHeight="1" x14ac:dyDescent="0.2"/>
    <row r="373" s="2" customFormat="1" ht="13.5" customHeight="1" x14ac:dyDescent="0.2"/>
    <row r="374" s="2" customFormat="1" ht="13.5" customHeight="1" x14ac:dyDescent="0.2"/>
    <row r="375" s="2" customFormat="1" ht="13.5" customHeight="1" x14ac:dyDescent="0.2"/>
    <row r="376" s="2" customFormat="1" ht="13.5" customHeight="1" x14ac:dyDescent="0.2"/>
    <row r="377" s="2" customFormat="1" ht="13.5" customHeight="1" x14ac:dyDescent="0.2"/>
    <row r="378" s="2" customFormat="1" ht="13.5" customHeight="1" x14ac:dyDescent="0.2"/>
    <row r="379" s="2" customFormat="1" ht="13.5" customHeight="1" x14ac:dyDescent="0.2"/>
    <row r="380" s="2" customFormat="1" ht="13.5" customHeight="1" x14ac:dyDescent="0.2"/>
    <row r="381" s="2" customFormat="1" ht="13.5" customHeight="1" x14ac:dyDescent="0.2"/>
    <row r="382" s="2" customFormat="1" ht="13.5" customHeight="1" x14ac:dyDescent="0.2"/>
    <row r="383" s="2" customFormat="1" ht="13.5" customHeight="1" x14ac:dyDescent="0.2"/>
    <row r="384" s="2" customFormat="1" ht="13.5" customHeight="1" x14ac:dyDescent="0.2"/>
    <row r="385" s="2" customFormat="1" ht="13.5" customHeight="1" x14ac:dyDescent="0.2"/>
    <row r="386" s="2" customFormat="1" ht="13.5" customHeight="1" x14ac:dyDescent="0.2"/>
    <row r="387" s="2" customFormat="1" ht="13.5" customHeight="1" x14ac:dyDescent="0.2"/>
    <row r="388" s="2" customFormat="1" ht="13.5" customHeight="1" x14ac:dyDescent="0.2"/>
    <row r="389" s="2" customFormat="1" ht="13.5" customHeight="1" x14ac:dyDescent="0.2"/>
    <row r="390" s="2" customFormat="1" ht="13.5" customHeight="1" x14ac:dyDescent="0.2"/>
    <row r="391" s="2" customFormat="1" ht="13.5" customHeight="1" x14ac:dyDescent="0.2"/>
    <row r="392" s="2" customFormat="1" ht="13.5" customHeight="1" x14ac:dyDescent="0.2"/>
    <row r="393" s="2" customFormat="1" ht="13.5" customHeight="1" x14ac:dyDescent="0.2"/>
    <row r="394" s="2" customFormat="1" ht="13.5" customHeight="1" x14ac:dyDescent="0.2"/>
    <row r="395" s="2" customFormat="1" ht="13.5" customHeight="1" x14ac:dyDescent="0.2"/>
    <row r="396" s="2" customFormat="1" ht="13.5" customHeight="1" x14ac:dyDescent="0.2"/>
    <row r="397" s="2" customFormat="1" ht="13.5" customHeight="1" x14ac:dyDescent="0.2"/>
    <row r="398" s="2" customFormat="1" ht="13.5" customHeight="1" x14ac:dyDescent="0.2"/>
    <row r="399" s="2" customFormat="1" ht="13.5" customHeight="1" x14ac:dyDescent="0.2"/>
    <row r="400" s="2" customFormat="1" ht="13.5" customHeight="1" x14ac:dyDescent="0.2"/>
    <row r="401" s="2" customFormat="1" ht="13.5" customHeight="1" x14ac:dyDescent="0.2"/>
    <row r="402" s="2" customFormat="1" ht="13.5" customHeight="1" x14ac:dyDescent="0.2"/>
    <row r="403" s="2" customFormat="1" ht="13.5" customHeight="1" x14ac:dyDescent="0.2"/>
    <row r="404" s="2" customFormat="1" ht="13.5" customHeight="1" x14ac:dyDescent="0.2"/>
    <row r="405" s="2" customFormat="1" ht="13.5" customHeight="1" x14ac:dyDescent="0.2"/>
    <row r="406" s="2" customFormat="1" ht="13.5" customHeight="1" x14ac:dyDescent="0.2"/>
    <row r="407" s="2" customFormat="1" ht="13.5" customHeight="1" x14ac:dyDescent="0.2"/>
    <row r="408" s="2" customFormat="1" ht="13.5" customHeight="1" x14ac:dyDescent="0.2"/>
    <row r="409" s="2" customFormat="1" ht="13.5" customHeight="1" x14ac:dyDescent="0.2"/>
    <row r="410" s="2" customFormat="1" ht="13.5" customHeight="1" x14ac:dyDescent="0.2"/>
    <row r="411" s="2" customFormat="1" ht="13.5" customHeight="1" x14ac:dyDescent="0.2"/>
    <row r="412" s="2" customFormat="1" ht="13.5" customHeight="1" x14ac:dyDescent="0.2"/>
    <row r="413" s="2" customFormat="1" ht="13.5" customHeight="1" x14ac:dyDescent="0.2"/>
    <row r="414" s="2" customFormat="1" ht="13.5" customHeight="1" x14ac:dyDescent="0.2"/>
    <row r="415" s="2" customFormat="1" ht="13.5" customHeight="1" x14ac:dyDescent="0.2"/>
    <row r="416" s="2" customFormat="1" ht="13.5" customHeight="1" x14ac:dyDescent="0.2"/>
    <row r="417" s="2" customFormat="1" ht="13.5" customHeight="1" x14ac:dyDescent="0.2"/>
    <row r="418" s="2" customFormat="1" ht="13.5" customHeight="1" x14ac:dyDescent="0.2"/>
    <row r="419" s="2" customFormat="1" ht="13.5" customHeight="1" x14ac:dyDescent="0.2"/>
    <row r="420" s="2" customFormat="1" ht="13.5" customHeight="1" x14ac:dyDescent="0.2"/>
    <row r="421" s="2" customFormat="1" ht="13.5" customHeight="1" x14ac:dyDescent="0.2"/>
    <row r="422" s="2" customFormat="1" ht="13.5" customHeight="1" x14ac:dyDescent="0.2"/>
    <row r="423" s="2" customFormat="1" ht="13.5" customHeight="1" x14ac:dyDescent="0.2"/>
    <row r="424" s="2" customFormat="1" ht="13.5" customHeight="1" x14ac:dyDescent="0.2"/>
    <row r="425" s="2" customFormat="1" ht="13.5" customHeight="1" x14ac:dyDescent="0.2"/>
    <row r="426" s="2" customFormat="1" ht="13.5" customHeight="1" x14ac:dyDescent="0.2"/>
    <row r="427" s="2" customFormat="1" ht="13.5" customHeight="1" x14ac:dyDescent="0.2"/>
    <row r="428" s="2" customFormat="1" ht="13.5" customHeight="1" x14ac:dyDescent="0.2"/>
    <row r="429" s="2" customFormat="1" ht="13.5" customHeight="1" x14ac:dyDescent="0.2"/>
    <row r="430" s="2" customFormat="1" ht="13.5" customHeight="1" x14ac:dyDescent="0.2"/>
    <row r="431" s="2" customFormat="1" ht="13.5" customHeight="1" x14ac:dyDescent="0.2"/>
    <row r="432" s="2" customFormat="1" ht="13.5" customHeight="1" x14ac:dyDescent="0.2"/>
    <row r="433" s="2" customFormat="1" ht="13.5" customHeight="1" x14ac:dyDescent="0.2"/>
    <row r="434" s="2" customFormat="1" ht="13.5" customHeight="1" x14ac:dyDescent="0.2"/>
    <row r="435" s="2" customFormat="1" ht="13.5" customHeight="1" x14ac:dyDescent="0.2"/>
    <row r="436" s="2" customFormat="1" ht="13.5" customHeight="1" x14ac:dyDescent="0.2"/>
    <row r="437" s="2" customFormat="1" ht="13.5" customHeight="1" x14ac:dyDescent="0.2"/>
    <row r="438" s="2" customFormat="1" ht="13.5" customHeight="1" x14ac:dyDescent="0.2"/>
    <row r="439" s="2" customFormat="1" ht="13.5" customHeight="1" x14ac:dyDescent="0.2"/>
    <row r="440" s="2" customFormat="1" ht="13.5" customHeight="1" x14ac:dyDescent="0.2"/>
    <row r="441" s="2" customFormat="1" ht="13.5" customHeight="1" x14ac:dyDescent="0.2"/>
    <row r="442" s="2" customFormat="1" ht="13.5" customHeight="1" x14ac:dyDescent="0.2"/>
    <row r="443" s="2" customFormat="1" ht="13.5" customHeight="1" x14ac:dyDescent="0.2"/>
    <row r="444" s="2" customFormat="1" ht="13.5" customHeight="1" x14ac:dyDescent="0.2"/>
    <row r="445" s="2" customFormat="1" ht="13.5" customHeight="1" x14ac:dyDescent="0.2"/>
    <row r="446" s="2" customFormat="1" ht="13.5" customHeight="1" x14ac:dyDescent="0.2"/>
    <row r="447" s="2" customFormat="1" ht="13.5" customHeight="1" x14ac:dyDescent="0.2"/>
    <row r="448" s="2" customFormat="1" ht="13.5" customHeight="1" x14ac:dyDescent="0.2"/>
    <row r="449" s="2" customFormat="1" ht="13.5" customHeight="1" x14ac:dyDescent="0.2"/>
    <row r="450" s="2" customFormat="1" ht="13.5" customHeight="1" x14ac:dyDescent="0.2"/>
    <row r="451" s="2" customFormat="1" ht="13.5" customHeight="1" x14ac:dyDescent="0.2"/>
    <row r="452" s="2" customFormat="1" ht="13.5" customHeight="1" x14ac:dyDescent="0.2"/>
    <row r="453" s="2" customFormat="1" ht="13.5" customHeight="1" x14ac:dyDescent="0.2"/>
    <row r="454" s="2" customFormat="1" ht="13.5" customHeight="1" x14ac:dyDescent="0.2"/>
    <row r="455" s="2" customFormat="1" ht="13.5" customHeight="1" x14ac:dyDescent="0.2"/>
    <row r="456" s="2" customFormat="1" ht="13.5" customHeight="1" x14ac:dyDescent="0.2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</sheetData>
  <mergeCells count="3">
    <mergeCell ref="E5:I5"/>
    <mergeCell ref="A13:G13"/>
    <mergeCell ref="H13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4"/>
  <sheetViews>
    <sheetView workbookViewId="0">
      <selection activeCell="DD10" sqref="DD10"/>
    </sheetView>
  </sheetViews>
  <sheetFormatPr baseColWidth="10" defaultColWidth="6.7109375" defaultRowHeight="12" x14ac:dyDescent="0.2"/>
  <cols>
    <col min="1" max="1" width="33.28515625" style="2" customWidth="1"/>
    <col min="2" max="23" width="6.7109375" style="2" customWidth="1"/>
    <col min="24" max="107" width="6.7109375" style="2"/>
    <col min="108" max="110" width="7.85546875" style="2" customWidth="1"/>
    <col min="111" max="256" width="6.7109375" style="2"/>
    <col min="257" max="257" width="33.28515625" style="2" customWidth="1"/>
    <col min="258" max="279" width="6.7109375" style="2" customWidth="1"/>
    <col min="280" max="363" width="6.7109375" style="2"/>
    <col min="364" max="366" width="7.85546875" style="2" customWidth="1"/>
    <col min="367" max="512" width="6.7109375" style="2"/>
    <col min="513" max="513" width="33.28515625" style="2" customWidth="1"/>
    <col min="514" max="535" width="6.7109375" style="2" customWidth="1"/>
    <col min="536" max="619" width="6.7109375" style="2"/>
    <col min="620" max="622" width="7.85546875" style="2" customWidth="1"/>
    <col min="623" max="768" width="6.7109375" style="2"/>
    <col min="769" max="769" width="33.28515625" style="2" customWidth="1"/>
    <col min="770" max="791" width="6.7109375" style="2" customWidth="1"/>
    <col min="792" max="875" width="6.7109375" style="2"/>
    <col min="876" max="878" width="7.85546875" style="2" customWidth="1"/>
    <col min="879" max="1024" width="6.7109375" style="2"/>
    <col min="1025" max="1025" width="33.28515625" style="2" customWidth="1"/>
    <col min="1026" max="1047" width="6.7109375" style="2" customWidth="1"/>
    <col min="1048" max="1131" width="6.7109375" style="2"/>
    <col min="1132" max="1134" width="7.85546875" style="2" customWidth="1"/>
    <col min="1135" max="1280" width="6.7109375" style="2"/>
    <col min="1281" max="1281" width="33.28515625" style="2" customWidth="1"/>
    <col min="1282" max="1303" width="6.7109375" style="2" customWidth="1"/>
    <col min="1304" max="1387" width="6.7109375" style="2"/>
    <col min="1388" max="1390" width="7.85546875" style="2" customWidth="1"/>
    <col min="1391" max="1536" width="6.7109375" style="2"/>
    <col min="1537" max="1537" width="33.28515625" style="2" customWidth="1"/>
    <col min="1538" max="1559" width="6.7109375" style="2" customWidth="1"/>
    <col min="1560" max="1643" width="6.7109375" style="2"/>
    <col min="1644" max="1646" width="7.85546875" style="2" customWidth="1"/>
    <col min="1647" max="1792" width="6.7109375" style="2"/>
    <col min="1793" max="1793" width="33.28515625" style="2" customWidth="1"/>
    <col min="1794" max="1815" width="6.7109375" style="2" customWidth="1"/>
    <col min="1816" max="1899" width="6.7109375" style="2"/>
    <col min="1900" max="1902" width="7.85546875" style="2" customWidth="1"/>
    <col min="1903" max="2048" width="6.7109375" style="2"/>
    <col min="2049" max="2049" width="33.28515625" style="2" customWidth="1"/>
    <col min="2050" max="2071" width="6.7109375" style="2" customWidth="1"/>
    <col min="2072" max="2155" width="6.7109375" style="2"/>
    <col min="2156" max="2158" width="7.85546875" style="2" customWidth="1"/>
    <col min="2159" max="2304" width="6.7109375" style="2"/>
    <col min="2305" max="2305" width="33.28515625" style="2" customWidth="1"/>
    <col min="2306" max="2327" width="6.7109375" style="2" customWidth="1"/>
    <col min="2328" max="2411" width="6.7109375" style="2"/>
    <col min="2412" max="2414" width="7.85546875" style="2" customWidth="1"/>
    <col min="2415" max="2560" width="6.7109375" style="2"/>
    <col min="2561" max="2561" width="33.28515625" style="2" customWidth="1"/>
    <col min="2562" max="2583" width="6.7109375" style="2" customWidth="1"/>
    <col min="2584" max="2667" width="6.7109375" style="2"/>
    <col min="2668" max="2670" width="7.85546875" style="2" customWidth="1"/>
    <col min="2671" max="2816" width="6.7109375" style="2"/>
    <col min="2817" max="2817" width="33.28515625" style="2" customWidth="1"/>
    <col min="2818" max="2839" width="6.7109375" style="2" customWidth="1"/>
    <col min="2840" max="2923" width="6.7109375" style="2"/>
    <col min="2924" max="2926" width="7.85546875" style="2" customWidth="1"/>
    <col min="2927" max="3072" width="6.7109375" style="2"/>
    <col min="3073" max="3073" width="33.28515625" style="2" customWidth="1"/>
    <col min="3074" max="3095" width="6.7109375" style="2" customWidth="1"/>
    <col min="3096" max="3179" width="6.7109375" style="2"/>
    <col min="3180" max="3182" width="7.85546875" style="2" customWidth="1"/>
    <col min="3183" max="3328" width="6.7109375" style="2"/>
    <col min="3329" max="3329" width="33.28515625" style="2" customWidth="1"/>
    <col min="3330" max="3351" width="6.7109375" style="2" customWidth="1"/>
    <col min="3352" max="3435" width="6.7109375" style="2"/>
    <col min="3436" max="3438" width="7.85546875" style="2" customWidth="1"/>
    <col min="3439" max="3584" width="6.7109375" style="2"/>
    <col min="3585" max="3585" width="33.28515625" style="2" customWidth="1"/>
    <col min="3586" max="3607" width="6.7109375" style="2" customWidth="1"/>
    <col min="3608" max="3691" width="6.7109375" style="2"/>
    <col min="3692" max="3694" width="7.85546875" style="2" customWidth="1"/>
    <col min="3695" max="3840" width="6.7109375" style="2"/>
    <col min="3841" max="3841" width="33.28515625" style="2" customWidth="1"/>
    <col min="3842" max="3863" width="6.7109375" style="2" customWidth="1"/>
    <col min="3864" max="3947" width="6.7109375" style="2"/>
    <col min="3948" max="3950" width="7.85546875" style="2" customWidth="1"/>
    <col min="3951" max="4096" width="6.7109375" style="2"/>
    <col min="4097" max="4097" width="33.28515625" style="2" customWidth="1"/>
    <col min="4098" max="4119" width="6.7109375" style="2" customWidth="1"/>
    <col min="4120" max="4203" width="6.7109375" style="2"/>
    <col min="4204" max="4206" width="7.85546875" style="2" customWidth="1"/>
    <col min="4207" max="4352" width="6.7109375" style="2"/>
    <col min="4353" max="4353" width="33.28515625" style="2" customWidth="1"/>
    <col min="4354" max="4375" width="6.7109375" style="2" customWidth="1"/>
    <col min="4376" max="4459" width="6.7109375" style="2"/>
    <col min="4460" max="4462" width="7.85546875" style="2" customWidth="1"/>
    <col min="4463" max="4608" width="6.7109375" style="2"/>
    <col min="4609" max="4609" width="33.28515625" style="2" customWidth="1"/>
    <col min="4610" max="4631" width="6.7109375" style="2" customWidth="1"/>
    <col min="4632" max="4715" width="6.7109375" style="2"/>
    <col min="4716" max="4718" width="7.85546875" style="2" customWidth="1"/>
    <col min="4719" max="4864" width="6.7109375" style="2"/>
    <col min="4865" max="4865" width="33.28515625" style="2" customWidth="1"/>
    <col min="4866" max="4887" width="6.7109375" style="2" customWidth="1"/>
    <col min="4888" max="4971" width="6.7109375" style="2"/>
    <col min="4972" max="4974" width="7.85546875" style="2" customWidth="1"/>
    <col min="4975" max="5120" width="6.7109375" style="2"/>
    <col min="5121" max="5121" width="33.28515625" style="2" customWidth="1"/>
    <col min="5122" max="5143" width="6.7109375" style="2" customWidth="1"/>
    <col min="5144" max="5227" width="6.7109375" style="2"/>
    <col min="5228" max="5230" width="7.85546875" style="2" customWidth="1"/>
    <col min="5231" max="5376" width="6.7109375" style="2"/>
    <col min="5377" max="5377" width="33.28515625" style="2" customWidth="1"/>
    <col min="5378" max="5399" width="6.7109375" style="2" customWidth="1"/>
    <col min="5400" max="5483" width="6.7109375" style="2"/>
    <col min="5484" max="5486" width="7.85546875" style="2" customWidth="1"/>
    <col min="5487" max="5632" width="6.7109375" style="2"/>
    <col min="5633" max="5633" width="33.28515625" style="2" customWidth="1"/>
    <col min="5634" max="5655" width="6.7109375" style="2" customWidth="1"/>
    <col min="5656" max="5739" width="6.7109375" style="2"/>
    <col min="5740" max="5742" width="7.85546875" style="2" customWidth="1"/>
    <col min="5743" max="5888" width="6.7109375" style="2"/>
    <col min="5889" max="5889" width="33.28515625" style="2" customWidth="1"/>
    <col min="5890" max="5911" width="6.7109375" style="2" customWidth="1"/>
    <col min="5912" max="5995" width="6.7109375" style="2"/>
    <col min="5996" max="5998" width="7.85546875" style="2" customWidth="1"/>
    <col min="5999" max="6144" width="6.7109375" style="2"/>
    <col min="6145" max="6145" width="33.28515625" style="2" customWidth="1"/>
    <col min="6146" max="6167" width="6.7109375" style="2" customWidth="1"/>
    <col min="6168" max="6251" width="6.7109375" style="2"/>
    <col min="6252" max="6254" width="7.85546875" style="2" customWidth="1"/>
    <col min="6255" max="6400" width="6.7109375" style="2"/>
    <col min="6401" max="6401" width="33.28515625" style="2" customWidth="1"/>
    <col min="6402" max="6423" width="6.7109375" style="2" customWidth="1"/>
    <col min="6424" max="6507" width="6.7109375" style="2"/>
    <col min="6508" max="6510" width="7.85546875" style="2" customWidth="1"/>
    <col min="6511" max="6656" width="6.7109375" style="2"/>
    <col min="6657" max="6657" width="33.28515625" style="2" customWidth="1"/>
    <col min="6658" max="6679" width="6.7109375" style="2" customWidth="1"/>
    <col min="6680" max="6763" width="6.7109375" style="2"/>
    <col min="6764" max="6766" width="7.85546875" style="2" customWidth="1"/>
    <col min="6767" max="6912" width="6.7109375" style="2"/>
    <col min="6913" max="6913" width="33.28515625" style="2" customWidth="1"/>
    <col min="6914" max="6935" width="6.7109375" style="2" customWidth="1"/>
    <col min="6936" max="7019" width="6.7109375" style="2"/>
    <col min="7020" max="7022" width="7.85546875" style="2" customWidth="1"/>
    <col min="7023" max="7168" width="6.7109375" style="2"/>
    <col min="7169" max="7169" width="33.28515625" style="2" customWidth="1"/>
    <col min="7170" max="7191" width="6.7109375" style="2" customWidth="1"/>
    <col min="7192" max="7275" width="6.7109375" style="2"/>
    <col min="7276" max="7278" width="7.85546875" style="2" customWidth="1"/>
    <col min="7279" max="7424" width="6.7109375" style="2"/>
    <col min="7425" max="7425" width="33.28515625" style="2" customWidth="1"/>
    <col min="7426" max="7447" width="6.7109375" style="2" customWidth="1"/>
    <col min="7448" max="7531" width="6.7109375" style="2"/>
    <col min="7532" max="7534" width="7.85546875" style="2" customWidth="1"/>
    <col min="7535" max="7680" width="6.7109375" style="2"/>
    <col min="7681" max="7681" width="33.28515625" style="2" customWidth="1"/>
    <col min="7682" max="7703" width="6.7109375" style="2" customWidth="1"/>
    <col min="7704" max="7787" width="6.7109375" style="2"/>
    <col min="7788" max="7790" width="7.85546875" style="2" customWidth="1"/>
    <col min="7791" max="7936" width="6.7109375" style="2"/>
    <col min="7937" max="7937" width="33.28515625" style="2" customWidth="1"/>
    <col min="7938" max="7959" width="6.7109375" style="2" customWidth="1"/>
    <col min="7960" max="8043" width="6.7109375" style="2"/>
    <col min="8044" max="8046" width="7.85546875" style="2" customWidth="1"/>
    <col min="8047" max="8192" width="6.7109375" style="2"/>
    <col min="8193" max="8193" width="33.28515625" style="2" customWidth="1"/>
    <col min="8194" max="8215" width="6.7109375" style="2" customWidth="1"/>
    <col min="8216" max="8299" width="6.7109375" style="2"/>
    <col min="8300" max="8302" width="7.85546875" style="2" customWidth="1"/>
    <col min="8303" max="8448" width="6.7109375" style="2"/>
    <col min="8449" max="8449" width="33.28515625" style="2" customWidth="1"/>
    <col min="8450" max="8471" width="6.7109375" style="2" customWidth="1"/>
    <col min="8472" max="8555" width="6.7109375" style="2"/>
    <col min="8556" max="8558" width="7.85546875" style="2" customWidth="1"/>
    <col min="8559" max="8704" width="6.7109375" style="2"/>
    <col min="8705" max="8705" width="33.28515625" style="2" customWidth="1"/>
    <col min="8706" max="8727" width="6.7109375" style="2" customWidth="1"/>
    <col min="8728" max="8811" width="6.7109375" style="2"/>
    <col min="8812" max="8814" width="7.85546875" style="2" customWidth="1"/>
    <col min="8815" max="8960" width="6.7109375" style="2"/>
    <col min="8961" max="8961" width="33.28515625" style="2" customWidth="1"/>
    <col min="8962" max="8983" width="6.7109375" style="2" customWidth="1"/>
    <col min="8984" max="9067" width="6.7109375" style="2"/>
    <col min="9068" max="9070" width="7.85546875" style="2" customWidth="1"/>
    <col min="9071" max="9216" width="6.7109375" style="2"/>
    <col min="9217" max="9217" width="33.28515625" style="2" customWidth="1"/>
    <col min="9218" max="9239" width="6.7109375" style="2" customWidth="1"/>
    <col min="9240" max="9323" width="6.7109375" style="2"/>
    <col min="9324" max="9326" width="7.85546875" style="2" customWidth="1"/>
    <col min="9327" max="9472" width="6.7109375" style="2"/>
    <col min="9473" max="9473" width="33.28515625" style="2" customWidth="1"/>
    <col min="9474" max="9495" width="6.7109375" style="2" customWidth="1"/>
    <col min="9496" max="9579" width="6.7109375" style="2"/>
    <col min="9580" max="9582" width="7.85546875" style="2" customWidth="1"/>
    <col min="9583" max="9728" width="6.7109375" style="2"/>
    <col min="9729" max="9729" width="33.28515625" style="2" customWidth="1"/>
    <col min="9730" max="9751" width="6.7109375" style="2" customWidth="1"/>
    <col min="9752" max="9835" width="6.7109375" style="2"/>
    <col min="9836" max="9838" width="7.85546875" style="2" customWidth="1"/>
    <col min="9839" max="9984" width="6.7109375" style="2"/>
    <col min="9985" max="9985" width="33.28515625" style="2" customWidth="1"/>
    <col min="9986" max="10007" width="6.7109375" style="2" customWidth="1"/>
    <col min="10008" max="10091" width="6.7109375" style="2"/>
    <col min="10092" max="10094" width="7.85546875" style="2" customWidth="1"/>
    <col min="10095" max="10240" width="6.7109375" style="2"/>
    <col min="10241" max="10241" width="33.28515625" style="2" customWidth="1"/>
    <col min="10242" max="10263" width="6.7109375" style="2" customWidth="1"/>
    <col min="10264" max="10347" width="6.7109375" style="2"/>
    <col min="10348" max="10350" width="7.85546875" style="2" customWidth="1"/>
    <col min="10351" max="10496" width="6.7109375" style="2"/>
    <col min="10497" max="10497" width="33.28515625" style="2" customWidth="1"/>
    <col min="10498" max="10519" width="6.7109375" style="2" customWidth="1"/>
    <col min="10520" max="10603" width="6.7109375" style="2"/>
    <col min="10604" max="10606" width="7.85546875" style="2" customWidth="1"/>
    <col min="10607" max="10752" width="6.7109375" style="2"/>
    <col min="10753" max="10753" width="33.28515625" style="2" customWidth="1"/>
    <col min="10754" max="10775" width="6.7109375" style="2" customWidth="1"/>
    <col min="10776" max="10859" width="6.7109375" style="2"/>
    <col min="10860" max="10862" width="7.85546875" style="2" customWidth="1"/>
    <col min="10863" max="11008" width="6.7109375" style="2"/>
    <col min="11009" max="11009" width="33.28515625" style="2" customWidth="1"/>
    <col min="11010" max="11031" width="6.7109375" style="2" customWidth="1"/>
    <col min="11032" max="11115" width="6.7109375" style="2"/>
    <col min="11116" max="11118" width="7.85546875" style="2" customWidth="1"/>
    <col min="11119" max="11264" width="6.7109375" style="2"/>
    <col min="11265" max="11265" width="33.28515625" style="2" customWidth="1"/>
    <col min="11266" max="11287" width="6.7109375" style="2" customWidth="1"/>
    <col min="11288" max="11371" width="6.7109375" style="2"/>
    <col min="11372" max="11374" width="7.85546875" style="2" customWidth="1"/>
    <col min="11375" max="11520" width="6.7109375" style="2"/>
    <col min="11521" max="11521" width="33.28515625" style="2" customWidth="1"/>
    <col min="11522" max="11543" width="6.7109375" style="2" customWidth="1"/>
    <col min="11544" max="11627" width="6.7109375" style="2"/>
    <col min="11628" max="11630" width="7.85546875" style="2" customWidth="1"/>
    <col min="11631" max="11776" width="6.7109375" style="2"/>
    <col min="11777" max="11777" width="33.28515625" style="2" customWidth="1"/>
    <col min="11778" max="11799" width="6.7109375" style="2" customWidth="1"/>
    <col min="11800" max="11883" width="6.7109375" style="2"/>
    <col min="11884" max="11886" width="7.85546875" style="2" customWidth="1"/>
    <col min="11887" max="12032" width="6.7109375" style="2"/>
    <col min="12033" max="12033" width="33.28515625" style="2" customWidth="1"/>
    <col min="12034" max="12055" width="6.7109375" style="2" customWidth="1"/>
    <col min="12056" max="12139" width="6.7109375" style="2"/>
    <col min="12140" max="12142" width="7.85546875" style="2" customWidth="1"/>
    <col min="12143" max="12288" width="6.7109375" style="2"/>
    <col min="12289" max="12289" width="33.28515625" style="2" customWidth="1"/>
    <col min="12290" max="12311" width="6.7109375" style="2" customWidth="1"/>
    <col min="12312" max="12395" width="6.7109375" style="2"/>
    <col min="12396" max="12398" width="7.85546875" style="2" customWidth="1"/>
    <col min="12399" max="12544" width="6.7109375" style="2"/>
    <col min="12545" max="12545" width="33.28515625" style="2" customWidth="1"/>
    <col min="12546" max="12567" width="6.7109375" style="2" customWidth="1"/>
    <col min="12568" max="12651" width="6.7109375" style="2"/>
    <col min="12652" max="12654" width="7.85546875" style="2" customWidth="1"/>
    <col min="12655" max="12800" width="6.7109375" style="2"/>
    <col min="12801" max="12801" width="33.28515625" style="2" customWidth="1"/>
    <col min="12802" max="12823" width="6.7109375" style="2" customWidth="1"/>
    <col min="12824" max="12907" width="6.7109375" style="2"/>
    <col min="12908" max="12910" width="7.85546875" style="2" customWidth="1"/>
    <col min="12911" max="13056" width="6.7109375" style="2"/>
    <col min="13057" max="13057" width="33.28515625" style="2" customWidth="1"/>
    <col min="13058" max="13079" width="6.7109375" style="2" customWidth="1"/>
    <col min="13080" max="13163" width="6.7109375" style="2"/>
    <col min="13164" max="13166" width="7.85546875" style="2" customWidth="1"/>
    <col min="13167" max="13312" width="6.7109375" style="2"/>
    <col min="13313" max="13313" width="33.28515625" style="2" customWidth="1"/>
    <col min="13314" max="13335" width="6.7109375" style="2" customWidth="1"/>
    <col min="13336" max="13419" width="6.7109375" style="2"/>
    <col min="13420" max="13422" width="7.85546875" style="2" customWidth="1"/>
    <col min="13423" max="13568" width="6.7109375" style="2"/>
    <col min="13569" max="13569" width="33.28515625" style="2" customWidth="1"/>
    <col min="13570" max="13591" width="6.7109375" style="2" customWidth="1"/>
    <col min="13592" max="13675" width="6.7109375" style="2"/>
    <col min="13676" max="13678" width="7.85546875" style="2" customWidth="1"/>
    <col min="13679" max="13824" width="6.7109375" style="2"/>
    <col min="13825" max="13825" width="33.28515625" style="2" customWidth="1"/>
    <col min="13826" max="13847" width="6.7109375" style="2" customWidth="1"/>
    <col min="13848" max="13931" width="6.7109375" style="2"/>
    <col min="13932" max="13934" width="7.85546875" style="2" customWidth="1"/>
    <col min="13935" max="14080" width="6.7109375" style="2"/>
    <col min="14081" max="14081" width="33.28515625" style="2" customWidth="1"/>
    <col min="14082" max="14103" width="6.7109375" style="2" customWidth="1"/>
    <col min="14104" max="14187" width="6.7109375" style="2"/>
    <col min="14188" max="14190" width="7.85546875" style="2" customWidth="1"/>
    <col min="14191" max="14336" width="6.7109375" style="2"/>
    <col min="14337" max="14337" width="33.28515625" style="2" customWidth="1"/>
    <col min="14338" max="14359" width="6.7109375" style="2" customWidth="1"/>
    <col min="14360" max="14443" width="6.7109375" style="2"/>
    <col min="14444" max="14446" width="7.85546875" style="2" customWidth="1"/>
    <col min="14447" max="14592" width="6.7109375" style="2"/>
    <col min="14593" max="14593" width="33.28515625" style="2" customWidth="1"/>
    <col min="14594" max="14615" width="6.7109375" style="2" customWidth="1"/>
    <col min="14616" max="14699" width="6.7109375" style="2"/>
    <col min="14700" max="14702" width="7.85546875" style="2" customWidth="1"/>
    <col min="14703" max="14848" width="6.7109375" style="2"/>
    <col min="14849" max="14849" width="33.28515625" style="2" customWidth="1"/>
    <col min="14850" max="14871" width="6.7109375" style="2" customWidth="1"/>
    <col min="14872" max="14955" width="6.7109375" style="2"/>
    <col min="14956" max="14958" width="7.85546875" style="2" customWidth="1"/>
    <col min="14959" max="15104" width="6.7109375" style="2"/>
    <col min="15105" max="15105" width="33.28515625" style="2" customWidth="1"/>
    <col min="15106" max="15127" width="6.7109375" style="2" customWidth="1"/>
    <col min="15128" max="15211" width="6.7109375" style="2"/>
    <col min="15212" max="15214" width="7.85546875" style="2" customWidth="1"/>
    <col min="15215" max="15360" width="6.7109375" style="2"/>
    <col min="15361" max="15361" width="33.28515625" style="2" customWidth="1"/>
    <col min="15362" max="15383" width="6.7109375" style="2" customWidth="1"/>
    <col min="15384" max="15467" width="6.7109375" style="2"/>
    <col min="15468" max="15470" width="7.85546875" style="2" customWidth="1"/>
    <col min="15471" max="15616" width="6.7109375" style="2"/>
    <col min="15617" max="15617" width="33.28515625" style="2" customWidth="1"/>
    <col min="15618" max="15639" width="6.7109375" style="2" customWidth="1"/>
    <col min="15640" max="15723" width="6.7109375" style="2"/>
    <col min="15724" max="15726" width="7.85546875" style="2" customWidth="1"/>
    <col min="15727" max="15872" width="6.7109375" style="2"/>
    <col min="15873" max="15873" width="33.28515625" style="2" customWidth="1"/>
    <col min="15874" max="15895" width="6.7109375" style="2" customWidth="1"/>
    <col min="15896" max="15979" width="6.7109375" style="2"/>
    <col min="15980" max="15982" width="7.85546875" style="2" customWidth="1"/>
    <col min="15983" max="16128" width="6.7109375" style="2"/>
    <col min="16129" max="16129" width="33.28515625" style="2" customWidth="1"/>
    <col min="16130" max="16151" width="6.7109375" style="2" customWidth="1"/>
    <col min="16152" max="16235" width="6.7109375" style="2"/>
    <col min="16236" max="16238" width="7.85546875" style="2" customWidth="1"/>
    <col min="16239" max="16384" width="6.7109375" style="2"/>
  </cols>
  <sheetData>
    <row r="1" spans="1:110" x14ac:dyDescent="0.2">
      <c r="A1" s="43" t="s">
        <v>206</v>
      </c>
    </row>
    <row r="3" spans="1:110" x14ac:dyDescent="0.2">
      <c r="A3" s="9" t="s">
        <v>159</v>
      </c>
    </row>
    <row r="4" spans="1:110" x14ac:dyDescent="0.2">
      <c r="A4" s="9" t="s">
        <v>160</v>
      </c>
      <c r="B4" s="2">
        <v>25</v>
      </c>
    </row>
    <row r="5" spans="1:110" x14ac:dyDescent="0.2">
      <c r="A5" s="9" t="s">
        <v>31</v>
      </c>
      <c r="B5" s="2">
        <v>106</v>
      </c>
    </row>
    <row r="7" spans="1:110" x14ac:dyDescent="0.2">
      <c r="A7" s="9" t="s">
        <v>161</v>
      </c>
      <c r="B7" s="44" t="s">
        <v>45</v>
      </c>
      <c r="C7" s="44" t="s">
        <v>45</v>
      </c>
      <c r="D7" s="44" t="s">
        <v>45</v>
      </c>
      <c r="E7" s="44" t="s">
        <v>45</v>
      </c>
      <c r="F7" s="44" t="s">
        <v>45</v>
      </c>
      <c r="G7" s="44" t="s">
        <v>17</v>
      </c>
      <c r="H7" s="44" t="s">
        <v>17</v>
      </c>
      <c r="I7" s="44" t="s">
        <v>17</v>
      </c>
      <c r="J7" s="44" t="s">
        <v>17</v>
      </c>
      <c r="K7" s="44" t="s">
        <v>17</v>
      </c>
      <c r="L7" s="44" t="s">
        <v>17</v>
      </c>
      <c r="M7" s="44" t="s">
        <v>17</v>
      </c>
      <c r="N7" s="44" t="s">
        <v>17</v>
      </c>
      <c r="O7" s="44" t="s">
        <v>17</v>
      </c>
      <c r="P7" s="44" t="s">
        <v>17</v>
      </c>
      <c r="Q7" s="44" t="s">
        <v>17</v>
      </c>
      <c r="R7" s="44" t="s">
        <v>17</v>
      </c>
      <c r="S7" s="44" t="s">
        <v>17</v>
      </c>
      <c r="T7" s="44" t="s">
        <v>17</v>
      </c>
      <c r="U7" s="44" t="s">
        <v>18</v>
      </c>
      <c r="V7" s="44" t="s">
        <v>18</v>
      </c>
      <c r="W7" s="44" t="s">
        <v>18</v>
      </c>
      <c r="X7" s="44" t="s">
        <v>18</v>
      </c>
      <c r="Y7" s="44" t="s">
        <v>18</v>
      </c>
      <c r="Z7" s="44" t="s">
        <v>18</v>
      </c>
      <c r="AA7" s="44" t="s">
        <v>18</v>
      </c>
      <c r="AB7" s="44" t="s">
        <v>18</v>
      </c>
      <c r="AC7" s="44" t="s">
        <v>18</v>
      </c>
      <c r="AD7" s="44" t="s">
        <v>18</v>
      </c>
      <c r="AE7" s="44" t="s">
        <v>18</v>
      </c>
      <c r="AF7" s="44" t="s">
        <v>18</v>
      </c>
      <c r="AG7" s="44" t="s">
        <v>18</v>
      </c>
      <c r="AH7" s="44" t="s">
        <v>18</v>
      </c>
      <c r="AI7" s="44" t="s">
        <v>19</v>
      </c>
      <c r="AJ7" s="44" t="s">
        <v>19</v>
      </c>
      <c r="AK7" s="44" t="s">
        <v>19</v>
      </c>
      <c r="AL7" s="44" t="s">
        <v>19</v>
      </c>
      <c r="AM7" s="44" t="s">
        <v>19</v>
      </c>
      <c r="AN7" s="44" t="s">
        <v>19</v>
      </c>
      <c r="AO7" s="44" t="s">
        <v>19</v>
      </c>
      <c r="AP7" s="44" t="s">
        <v>19</v>
      </c>
      <c r="AQ7" s="44" t="s">
        <v>19</v>
      </c>
      <c r="AR7" s="44" t="s">
        <v>19</v>
      </c>
      <c r="AS7" s="44" t="s">
        <v>19</v>
      </c>
      <c r="AT7" s="44" t="s">
        <v>19</v>
      </c>
      <c r="AU7" s="44" t="s">
        <v>19</v>
      </c>
      <c r="AV7" s="44" t="s">
        <v>19</v>
      </c>
      <c r="AW7" s="44" t="s">
        <v>20</v>
      </c>
      <c r="AX7" s="44" t="s">
        <v>20</v>
      </c>
      <c r="AY7" s="44" t="s">
        <v>20</v>
      </c>
      <c r="AZ7" s="44" t="s">
        <v>20</v>
      </c>
      <c r="BA7" s="44" t="s">
        <v>20</v>
      </c>
      <c r="BB7" s="44" t="s">
        <v>20</v>
      </c>
      <c r="BC7" s="44" t="s">
        <v>20</v>
      </c>
      <c r="BD7" s="44" t="s">
        <v>20</v>
      </c>
      <c r="BE7" s="44" t="s">
        <v>20</v>
      </c>
      <c r="BF7" s="44" t="s">
        <v>20</v>
      </c>
      <c r="BG7" s="44" t="s">
        <v>20</v>
      </c>
      <c r="BH7" s="44" t="s">
        <v>20</v>
      </c>
      <c r="BI7" s="44" t="s">
        <v>20</v>
      </c>
      <c r="BJ7" s="44" t="s">
        <v>20</v>
      </c>
      <c r="BK7" s="44" t="s">
        <v>21</v>
      </c>
      <c r="BL7" s="44" t="s">
        <v>21</v>
      </c>
      <c r="BM7" s="44" t="s">
        <v>21</v>
      </c>
      <c r="BN7" s="44" t="s">
        <v>21</v>
      </c>
      <c r="BO7" s="44" t="s">
        <v>21</v>
      </c>
      <c r="BP7" s="44" t="s">
        <v>21</v>
      </c>
      <c r="BQ7" s="44" t="s">
        <v>21</v>
      </c>
      <c r="BR7" s="44" t="s">
        <v>21</v>
      </c>
      <c r="BS7" s="44" t="s">
        <v>21</v>
      </c>
      <c r="BT7" s="44" t="s">
        <v>21</v>
      </c>
      <c r="BU7" s="44" t="s">
        <v>21</v>
      </c>
      <c r="BV7" s="44" t="s">
        <v>21</v>
      </c>
      <c r="BW7" s="44" t="s">
        <v>21</v>
      </c>
      <c r="BX7" s="44" t="s">
        <v>21</v>
      </c>
      <c r="BY7" s="44" t="s">
        <v>17</v>
      </c>
      <c r="BZ7" s="44" t="s">
        <v>18</v>
      </c>
      <c r="CA7" s="44" t="s">
        <v>19</v>
      </c>
      <c r="CB7" s="44" t="s">
        <v>20</v>
      </c>
      <c r="CC7" s="44" t="s">
        <v>21</v>
      </c>
      <c r="CD7" s="44" t="s">
        <v>162</v>
      </c>
      <c r="CE7" s="44" t="s">
        <v>162</v>
      </c>
      <c r="CF7" s="44" t="s">
        <v>162</v>
      </c>
      <c r="CG7" s="44" t="s">
        <v>163</v>
      </c>
      <c r="CH7" s="44" t="s">
        <v>163</v>
      </c>
      <c r="CI7" s="44" t="s">
        <v>163</v>
      </c>
      <c r="CJ7" s="44" t="s">
        <v>164</v>
      </c>
      <c r="CK7" s="44" t="s">
        <v>164</v>
      </c>
      <c r="CL7" s="44" t="s">
        <v>164</v>
      </c>
      <c r="CM7" s="44" t="s">
        <v>0</v>
      </c>
      <c r="CN7" s="44" t="s">
        <v>1</v>
      </c>
      <c r="CO7" s="44" t="s">
        <v>2</v>
      </c>
      <c r="CP7" s="44" t="s">
        <v>3</v>
      </c>
      <c r="CQ7" s="44" t="s">
        <v>4</v>
      </c>
      <c r="CR7" s="44" t="s">
        <v>5</v>
      </c>
      <c r="CS7" s="44" t="s">
        <v>6</v>
      </c>
      <c r="CT7" s="44" t="s">
        <v>7</v>
      </c>
      <c r="CU7" s="44" t="s">
        <v>8</v>
      </c>
      <c r="CV7" s="44" t="s">
        <v>9</v>
      </c>
      <c r="CW7" s="44" t="s">
        <v>10</v>
      </c>
      <c r="CX7" s="44" t="s">
        <v>11</v>
      </c>
      <c r="CY7" s="44" t="s">
        <v>12</v>
      </c>
      <c r="CZ7" s="44" t="s">
        <v>13</v>
      </c>
      <c r="DA7" s="44" t="s">
        <v>14</v>
      </c>
      <c r="DB7" s="44" t="s">
        <v>15</v>
      </c>
      <c r="DC7" s="44" t="s">
        <v>16</v>
      </c>
      <c r="DD7" s="13" t="s">
        <v>165</v>
      </c>
      <c r="DE7" s="13" t="s">
        <v>166</v>
      </c>
      <c r="DF7" s="13" t="s">
        <v>167</v>
      </c>
    </row>
    <row r="8" spans="1:110" x14ac:dyDescent="0.2">
      <c r="A8" s="45" t="s">
        <v>168</v>
      </c>
      <c r="B8" s="44" t="s">
        <v>17</v>
      </c>
      <c r="C8" s="44" t="s">
        <v>18</v>
      </c>
      <c r="D8" s="44" t="s">
        <v>19</v>
      </c>
      <c r="E8" s="44" t="s">
        <v>20</v>
      </c>
      <c r="F8" s="44" t="s">
        <v>21</v>
      </c>
      <c r="G8" s="44" t="s">
        <v>0</v>
      </c>
      <c r="H8" s="44" t="s">
        <v>1</v>
      </c>
      <c r="I8" s="44" t="s">
        <v>2</v>
      </c>
      <c r="J8" s="44" t="s">
        <v>3</v>
      </c>
      <c r="K8" s="44" t="s">
        <v>4</v>
      </c>
      <c r="L8" s="44" t="s">
        <v>5</v>
      </c>
      <c r="M8" s="44" t="s">
        <v>6</v>
      </c>
      <c r="N8" s="44" t="s">
        <v>7</v>
      </c>
      <c r="O8" s="44" t="s">
        <v>8</v>
      </c>
      <c r="P8" s="44" t="s">
        <v>9</v>
      </c>
      <c r="Q8" s="44" t="s">
        <v>10</v>
      </c>
      <c r="R8" s="44" t="s">
        <v>11</v>
      </c>
      <c r="S8" s="44" t="s">
        <v>12</v>
      </c>
      <c r="T8" s="44" t="s">
        <v>13</v>
      </c>
      <c r="U8" s="44" t="s">
        <v>0</v>
      </c>
      <c r="V8" s="44" t="s">
        <v>1</v>
      </c>
      <c r="W8" s="44" t="s">
        <v>2</v>
      </c>
      <c r="X8" s="44" t="s">
        <v>3</v>
      </c>
      <c r="Y8" s="44" t="s">
        <v>4</v>
      </c>
      <c r="Z8" s="44" t="s">
        <v>5</v>
      </c>
      <c r="AA8" s="44" t="s">
        <v>6</v>
      </c>
      <c r="AB8" s="44" t="s">
        <v>7</v>
      </c>
      <c r="AC8" s="44" t="s">
        <v>8</v>
      </c>
      <c r="AD8" s="44" t="s">
        <v>9</v>
      </c>
      <c r="AE8" s="44" t="s">
        <v>10</v>
      </c>
      <c r="AF8" s="44" t="s">
        <v>11</v>
      </c>
      <c r="AG8" s="44" t="s">
        <v>12</v>
      </c>
      <c r="AH8" s="44" t="s">
        <v>13</v>
      </c>
      <c r="AI8" s="44" t="s">
        <v>0</v>
      </c>
      <c r="AJ8" s="44" t="s">
        <v>1</v>
      </c>
      <c r="AK8" s="44" t="s">
        <v>2</v>
      </c>
      <c r="AL8" s="44" t="s">
        <v>3</v>
      </c>
      <c r="AM8" s="44" t="s">
        <v>4</v>
      </c>
      <c r="AN8" s="44" t="s">
        <v>5</v>
      </c>
      <c r="AO8" s="44" t="s">
        <v>6</v>
      </c>
      <c r="AP8" s="44" t="s">
        <v>7</v>
      </c>
      <c r="AQ8" s="44" t="s">
        <v>8</v>
      </c>
      <c r="AR8" s="44" t="s">
        <v>9</v>
      </c>
      <c r="AS8" s="44" t="s">
        <v>10</v>
      </c>
      <c r="AT8" s="44" t="s">
        <v>11</v>
      </c>
      <c r="AU8" s="44" t="s">
        <v>12</v>
      </c>
      <c r="AV8" s="44" t="s">
        <v>13</v>
      </c>
      <c r="AW8" s="44" t="s">
        <v>0</v>
      </c>
      <c r="AX8" s="44" t="s">
        <v>1</v>
      </c>
      <c r="AY8" s="44" t="s">
        <v>2</v>
      </c>
      <c r="AZ8" s="44" t="s">
        <v>3</v>
      </c>
      <c r="BA8" s="44" t="s">
        <v>4</v>
      </c>
      <c r="BB8" s="44" t="s">
        <v>5</v>
      </c>
      <c r="BC8" s="44" t="s">
        <v>6</v>
      </c>
      <c r="BD8" s="44" t="s">
        <v>7</v>
      </c>
      <c r="BE8" s="44" t="s">
        <v>8</v>
      </c>
      <c r="BF8" s="44" t="s">
        <v>9</v>
      </c>
      <c r="BG8" s="44" t="s">
        <v>10</v>
      </c>
      <c r="BH8" s="44" t="s">
        <v>11</v>
      </c>
      <c r="BI8" s="44" t="s">
        <v>12</v>
      </c>
      <c r="BJ8" s="44" t="s">
        <v>13</v>
      </c>
      <c r="BK8" s="44" t="s">
        <v>0</v>
      </c>
      <c r="BL8" s="44" t="s">
        <v>1</v>
      </c>
      <c r="BM8" s="44" t="s">
        <v>2</v>
      </c>
      <c r="BN8" s="44" t="s">
        <v>3</v>
      </c>
      <c r="BO8" s="44" t="s">
        <v>4</v>
      </c>
      <c r="BP8" s="44" t="s">
        <v>5</v>
      </c>
      <c r="BQ8" s="44" t="s">
        <v>6</v>
      </c>
      <c r="BR8" s="44" t="s">
        <v>7</v>
      </c>
      <c r="BS8" s="44" t="s">
        <v>8</v>
      </c>
      <c r="BT8" s="44" t="s">
        <v>9</v>
      </c>
      <c r="BU8" s="44" t="s">
        <v>10</v>
      </c>
      <c r="BV8" s="44" t="s">
        <v>11</v>
      </c>
      <c r="BW8" s="44" t="s">
        <v>12</v>
      </c>
      <c r="BX8" s="44" t="s">
        <v>13</v>
      </c>
      <c r="BY8" s="44" t="s">
        <v>153</v>
      </c>
      <c r="BZ8" s="44" t="s">
        <v>169</v>
      </c>
      <c r="CA8" s="44" t="s">
        <v>162</v>
      </c>
      <c r="CB8" s="44" t="s">
        <v>163</v>
      </c>
      <c r="CC8" s="44" t="s">
        <v>164</v>
      </c>
      <c r="CD8" s="44" t="s">
        <v>14</v>
      </c>
      <c r="CE8" s="44" t="s">
        <v>15</v>
      </c>
      <c r="CF8" s="44" t="s">
        <v>16</v>
      </c>
      <c r="CG8" s="44" t="s">
        <v>14</v>
      </c>
      <c r="CH8" s="44" t="s">
        <v>15</v>
      </c>
      <c r="CI8" s="44" t="s">
        <v>16</v>
      </c>
      <c r="CJ8" s="44" t="s">
        <v>14</v>
      </c>
      <c r="CK8" s="44" t="s">
        <v>15</v>
      </c>
      <c r="CL8" s="44" t="s">
        <v>16</v>
      </c>
      <c r="CM8" s="44" t="s">
        <v>45</v>
      </c>
      <c r="CN8" s="44" t="s">
        <v>45</v>
      </c>
      <c r="CO8" s="44" t="s">
        <v>45</v>
      </c>
      <c r="CP8" s="44" t="s">
        <v>45</v>
      </c>
      <c r="CQ8" s="44" t="s">
        <v>45</v>
      </c>
      <c r="CR8" s="44" t="s">
        <v>45</v>
      </c>
      <c r="CS8" s="44" t="s">
        <v>45</v>
      </c>
      <c r="CT8" s="44" t="s">
        <v>45</v>
      </c>
      <c r="CU8" s="44" t="s">
        <v>45</v>
      </c>
      <c r="CV8" s="44" t="s">
        <v>45</v>
      </c>
      <c r="CW8" s="44" t="s">
        <v>45</v>
      </c>
      <c r="CX8" s="44" t="s">
        <v>45</v>
      </c>
      <c r="CY8" s="44" t="s">
        <v>45</v>
      </c>
      <c r="CZ8" s="44" t="s">
        <v>45</v>
      </c>
      <c r="DA8" s="44" t="s">
        <v>45</v>
      </c>
      <c r="DB8" s="44" t="s">
        <v>45</v>
      </c>
      <c r="DC8" s="44" t="s">
        <v>45</v>
      </c>
      <c r="DD8" s="13" t="s">
        <v>170</v>
      </c>
      <c r="DE8" s="13"/>
      <c r="DF8" s="13"/>
    </row>
    <row r="9" spans="1:110" ht="12.75" thickBot="1" x14ac:dyDescent="0.2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13"/>
      <c r="DE9" s="13"/>
      <c r="DF9" s="13"/>
    </row>
    <row r="10" spans="1:110" ht="15.75" thickBot="1" x14ac:dyDescent="0.35">
      <c r="A10" s="9" t="s">
        <v>171</v>
      </c>
      <c r="B10" s="46">
        <v>0</v>
      </c>
      <c r="C10" s="47">
        <v>0</v>
      </c>
      <c r="D10" s="47">
        <v>0</v>
      </c>
      <c r="E10" s="47">
        <v>0</v>
      </c>
      <c r="F10" s="47">
        <v>0</v>
      </c>
      <c r="G10" s="47">
        <v>5</v>
      </c>
      <c r="H10" s="47">
        <v>7</v>
      </c>
      <c r="I10" s="47">
        <v>-27</v>
      </c>
      <c r="J10" s="47">
        <v>-14</v>
      </c>
      <c r="K10" s="47">
        <v>3</v>
      </c>
      <c r="L10" s="47">
        <v>4</v>
      </c>
      <c r="M10" s="47">
        <v>3</v>
      </c>
      <c r="N10" s="47">
        <v>2</v>
      </c>
      <c r="O10" s="47">
        <v>-8</v>
      </c>
      <c r="P10" s="47">
        <v>-22</v>
      </c>
      <c r="Q10" s="47">
        <v>27</v>
      </c>
      <c r="R10" s="47">
        <v>-21</v>
      </c>
      <c r="S10" s="47">
        <v>-3</v>
      </c>
      <c r="T10" s="47">
        <v>10</v>
      </c>
      <c r="U10" s="47">
        <v>-2</v>
      </c>
      <c r="V10" s="47">
        <v>7</v>
      </c>
      <c r="W10" s="47">
        <v>-17</v>
      </c>
      <c r="X10" s="47">
        <v>19</v>
      </c>
      <c r="Y10" s="47">
        <v>1</v>
      </c>
      <c r="Z10" s="47">
        <v>6</v>
      </c>
      <c r="AA10" s="47">
        <v>18</v>
      </c>
      <c r="AB10" s="47">
        <v>-16</v>
      </c>
      <c r="AC10" s="47">
        <v>-5</v>
      </c>
      <c r="AD10" s="47">
        <v>-16</v>
      </c>
      <c r="AE10" s="47">
        <v>7</v>
      </c>
      <c r="AF10" s="47">
        <v>10</v>
      </c>
      <c r="AG10" s="47">
        <v>3</v>
      </c>
      <c r="AH10" s="47">
        <v>21</v>
      </c>
      <c r="AI10" s="47">
        <v>13</v>
      </c>
      <c r="AJ10" s="47">
        <v>-11</v>
      </c>
      <c r="AK10" s="47">
        <v>-9</v>
      </c>
      <c r="AL10" s="47">
        <v>2</v>
      </c>
      <c r="AM10" s="47">
        <v>12</v>
      </c>
      <c r="AN10" s="47">
        <v>-4</v>
      </c>
      <c r="AO10" s="47">
        <v>-18</v>
      </c>
      <c r="AP10" s="47">
        <v>-16</v>
      </c>
      <c r="AQ10" s="47">
        <v>5</v>
      </c>
      <c r="AR10" s="47">
        <v>-1</v>
      </c>
      <c r="AS10" s="47">
        <v>-13</v>
      </c>
      <c r="AT10" s="47">
        <v>-15</v>
      </c>
      <c r="AU10" s="47">
        <v>14</v>
      </c>
      <c r="AV10" s="47">
        <v>24</v>
      </c>
      <c r="AW10" s="47">
        <v>9</v>
      </c>
      <c r="AX10" s="47">
        <v>11</v>
      </c>
      <c r="AY10" s="47">
        <v>-12</v>
      </c>
      <c r="AZ10" s="47">
        <v>1</v>
      </c>
      <c r="BA10" s="47">
        <v>-1</v>
      </c>
      <c r="BB10" s="47">
        <v>-31</v>
      </c>
      <c r="BC10" s="47">
        <v>-28</v>
      </c>
      <c r="BD10" s="47">
        <v>12</v>
      </c>
      <c r="BE10" s="47">
        <v>7</v>
      </c>
      <c r="BF10" s="47">
        <v>-18</v>
      </c>
      <c r="BG10" s="47">
        <v>7</v>
      </c>
      <c r="BH10" s="47">
        <v>-17</v>
      </c>
      <c r="BI10" s="47">
        <v>5</v>
      </c>
      <c r="BJ10" s="47">
        <v>11</v>
      </c>
      <c r="BK10" s="47">
        <v>9</v>
      </c>
      <c r="BL10" s="47">
        <v>6</v>
      </c>
      <c r="BM10" s="47">
        <v>-10</v>
      </c>
      <c r="BN10" s="47">
        <v>8</v>
      </c>
      <c r="BO10" s="47">
        <v>-1</v>
      </c>
      <c r="BP10" s="47">
        <v>-2</v>
      </c>
      <c r="BQ10" s="47">
        <v>-5</v>
      </c>
      <c r="BR10" s="47">
        <v>-2</v>
      </c>
      <c r="BS10" s="47">
        <v>19</v>
      </c>
      <c r="BT10" s="47">
        <v>3</v>
      </c>
      <c r="BU10" s="47">
        <v>-1</v>
      </c>
      <c r="BV10" s="47">
        <v>-20</v>
      </c>
      <c r="BW10" s="47">
        <v>11</v>
      </c>
      <c r="BX10" s="47">
        <v>9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3</v>
      </c>
      <c r="CE10" s="47">
        <v>8</v>
      </c>
      <c r="CF10" s="47">
        <v>-5</v>
      </c>
      <c r="CG10" s="47">
        <v>13</v>
      </c>
      <c r="CH10" s="47">
        <v>3</v>
      </c>
      <c r="CI10" s="47">
        <v>-3</v>
      </c>
      <c r="CJ10" s="47">
        <v>-12</v>
      </c>
      <c r="CK10" s="47">
        <v>1</v>
      </c>
      <c r="CL10" s="47">
        <v>13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8">
        <f>SUMPRODUCT(cij,xij)</f>
        <v>210</v>
      </c>
      <c r="DE10" s="13"/>
      <c r="DF10" s="13"/>
    </row>
    <row r="11" spans="1:110" ht="12.75" thickBot="1" x14ac:dyDescent="0.25">
      <c r="DD11" s="13"/>
      <c r="DE11" s="13"/>
      <c r="DF11" s="13"/>
    </row>
    <row r="12" spans="1:110" ht="12.75" thickBot="1" x14ac:dyDescent="0.25">
      <c r="A12" s="49" t="s">
        <v>172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1"/>
      <c r="DE12" s="51"/>
      <c r="DF12" s="52"/>
    </row>
    <row r="13" spans="1:110" x14ac:dyDescent="0.2">
      <c r="A13" s="53" t="s">
        <v>173</v>
      </c>
      <c r="B13" s="54">
        <v>1</v>
      </c>
      <c r="C13" s="54"/>
      <c r="D13" s="54"/>
      <c r="E13" s="54"/>
      <c r="F13" s="54"/>
      <c r="G13" s="54">
        <v>-1</v>
      </c>
      <c r="H13" s="54">
        <v>-1</v>
      </c>
      <c r="I13" s="54">
        <v>-1</v>
      </c>
      <c r="J13" s="54">
        <v>-1</v>
      </c>
      <c r="K13" s="54">
        <v>-1</v>
      </c>
      <c r="L13" s="54">
        <v>-1</v>
      </c>
      <c r="M13" s="54">
        <v>-1</v>
      </c>
      <c r="N13" s="54">
        <v>-1</v>
      </c>
      <c r="O13" s="54">
        <v>-1</v>
      </c>
      <c r="P13" s="54">
        <v>-1</v>
      </c>
      <c r="Q13" s="54">
        <v>-1</v>
      </c>
      <c r="R13" s="54">
        <v>-1</v>
      </c>
      <c r="S13" s="54">
        <v>-1</v>
      </c>
      <c r="T13" s="54">
        <v>-1</v>
      </c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>
        <v>-1</v>
      </c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5">
        <f t="shared" ref="DD13:DD39" si="0">SUMPRODUCT(B13:DC13,xij)</f>
        <v>0</v>
      </c>
      <c r="DE13" s="56" t="s">
        <v>174</v>
      </c>
      <c r="DF13" s="57">
        <v>0</v>
      </c>
    </row>
    <row r="14" spans="1:110" x14ac:dyDescent="0.2">
      <c r="A14" s="58" t="s">
        <v>175</v>
      </c>
      <c r="B14" s="59"/>
      <c r="C14" s="59">
        <v>1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>
        <v>-1</v>
      </c>
      <c r="V14" s="59">
        <v>-1</v>
      </c>
      <c r="W14" s="59">
        <v>-1</v>
      </c>
      <c r="X14" s="59">
        <v>-1</v>
      </c>
      <c r="Y14" s="59">
        <v>-1</v>
      </c>
      <c r="Z14" s="59">
        <v>-1</v>
      </c>
      <c r="AA14" s="59">
        <v>-1</v>
      </c>
      <c r="AB14" s="59">
        <v>-1</v>
      </c>
      <c r="AC14" s="59">
        <v>-1</v>
      </c>
      <c r="AD14" s="59">
        <v>-1</v>
      </c>
      <c r="AE14" s="59">
        <v>-1</v>
      </c>
      <c r="AF14" s="59">
        <v>-1</v>
      </c>
      <c r="AG14" s="59">
        <v>-1</v>
      </c>
      <c r="AH14" s="59">
        <v>-1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>
        <v>-1</v>
      </c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60">
        <f t="shared" si="0"/>
        <v>0</v>
      </c>
      <c r="DE14" s="61" t="s">
        <v>174</v>
      </c>
      <c r="DF14" s="62">
        <v>0</v>
      </c>
    </row>
    <row r="15" spans="1:110" x14ac:dyDescent="0.2">
      <c r="A15" s="58" t="s">
        <v>176</v>
      </c>
      <c r="B15" s="59"/>
      <c r="C15" s="59"/>
      <c r="D15" s="59">
        <v>1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>
        <v>-1</v>
      </c>
      <c r="AJ15" s="59">
        <v>-1</v>
      </c>
      <c r="AK15" s="59">
        <v>-1</v>
      </c>
      <c r="AL15" s="59">
        <v>-1</v>
      </c>
      <c r="AM15" s="59">
        <v>-1</v>
      </c>
      <c r="AN15" s="59">
        <v>-1</v>
      </c>
      <c r="AO15" s="59">
        <v>-1</v>
      </c>
      <c r="AP15" s="59">
        <v>-1</v>
      </c>
      <c r="AQ15" s="59">
        <v>-1</v>
      </c>
      <c r="AR15" s="59">
        <v>-1</v>
      </c>
      <c r="AS15" s="59">
        <v>-1</v>
      </c>
      <c r="AT15" s="59">
        <v>-1</v>
      </c>
      <c r="AU15" s="59">
        <v>-1</v>
      </c>
      <c r="AV15" s="59">
        <v>-1</v>
      </c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>
        <v>-1</v>
      </c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60">
        <f t="shared" si="0"/>
        <v>0</v>
      </c>
      <c r="DE15" s="61" t="s">
        <v>174</v>
      </c>
      <c r="DF15" s="62">
        <v>0</v>
      </c>
    </row>
    <row r="16" spans="1:110" x14ac:dyDescent="0.2">
      <c r="A16" s="58" t="s">
        <v>177</v>
      </c>
      <c r="B16" s="59"/>
      <c r="C16" s="59"/>
      <c r="D16" s="59"/>
      <c r="E16" s="59">
        <v>1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>
        <v>-1</v>
      </c>
      <c r="AX16" s="59">
        <v>-1</v>
      </c>
      <c r="AY16" s="59">
        <v>-1</v>
      </c>
      <c r="AZ16" s="59">
        <v>-1</v>
      </c>
      <c r="BA16" s="59">
        <v>-1</v>
      </c>
      <c r="BB16" s="59">
        <v>-1</v>
      </c>
      <c r="BC16" s="59">
        <v>-1</v>
      </c>
      <c r="BD16" s="59">
        <v>-1</v>
      </c>
      <c r="BE16" s="59">
        <v>-1</v>
      </c>
      <c r="BF16" s="59">
        <v>-1</v>
      </c>
      <c r="BG16" s="59">
        <v>-1</v>
      </c>
      <c r="BH16" s="59">
        <v>-1</v>
      </c>
      <c r="BI16" s="59">
        <v>-1</v>
      </c>
      <c r="BJ16" s="59">
        <v>-1</v>
      </c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>
        <v>-1</v>
      </c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60">
        <f t="shared" si="0"/>
        <v>0</v>
      </c>
      <c r="DE16" s="61" t="s">
        <v>174</v>
      </c>
      <c r="DF16" s="62">
        <v>0</v>
      </c>
    </row>
    <row r="17" spans="1:110" x14ac:dyDescent="0.2">
      <c r="A17" s="58" t="s">
        <v>178</v>
      </c>
      <c r="B17" s="59"/>
      <c r="C17" s="59"/>
      <c r="D17" s="59"/>
      <c r="E17" s="59"/>
      <c r="F17" s="59">
        <v>1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>
        <v>-1</v>
      </c>
      <c r="BL17" s="59">
        <v>-1</v>
      </c>
      <c r="BM17" s="59">
        <v>-1</v>
      </c>
      <c r="BN17" s="59">
        <v>-1</v>
      </c>
      <c r="BO17" s="59">
        <v>-1</v>
      </c>
      <c r="BP17" s="59">
        <v>-1</v>
      </c>
      <c r="BQ17" s="59">
        <v>-1</v>
      </c>
      <c r="BR17" s="59">
        <v>-1</v>
      </c>
      <c r="BS17" s="59">
        <v>-1</v>
      </c>
      <c r="BT17" s="59">
        <v>-1</v>
      </c>
      <c r="BU17" s="59">
        <v>-1</v>
      </c>
      <c r="BV17" s="59">
        <v>-1</v>
      </c>
      <c r="BW17" s="59">
        <v>-1</v>
      </c>
      <c r="BX17" s="59">
        <v>-1</v>
      </c>
      <c r="BY17" s="59"/>
      <c r="BZ17" s="59"/>
      <c r="CA17" s="59"/>
      <c r="CB17" s="59"/>
      <c r="CC17" s="59">
        <v>-1</v>
      </c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60">
        <f t="shared" si="0"/>
        <v>0</v>
      </c>
      <c r="DE17" s="61" t="s">
        <v>174</v>
      </c>
      <c r="DF17" s="62">
        <v>0</v>
      </c>
    </row>
    <row r="18" spans="1:110" x14ac:dyDescent="0.2">
      <c r="A18" s="58" t="s">
        <v>179</v>
      </c>
      <c r="B18" s="59"/>
      <c r="C18" s="59"/>
      <c r="D18" s="59"/>
      <c r="E18" s="59"/>
      <c r="F18" s="59"/>
      <c r="G18" s="59">
        <v>1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>
        <v>1</v>
      </c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>
        <v>1</v>
      </c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>
        <v>1</v>
      </c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>
        <v>1</v>
      </c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>
        <v>-1</v>
      </c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60">
        <f t="shared" si="0"/>
        <v>0</v>
      </c>
      <c r="DE18" s="61" t="s">
        <v>174</v>
      </c>
      <c r="DF18" s="62">
        <v>0</v>
      </c>
    </row>
    <row r="19" spans="1:110" x14ac:dyDescent="0.2">
      <c r="A19" s="58" t="s">
        <v>180</v>
      </c>
      <c r="B19" s="59"/>
      <c r="C19" s="59"/>
      <c r="D19" s="59"/>
      <c r="E19" s="59"/>
      <c r="F19" s="59"/>
      <c r="G19" s="59"/>
      <c r="H19" s="59">
        <v>1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>
        <v>1</v>
      </c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>
        <v>1</v>
      </c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>
        <v>1</v>
      </c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>
        <v>1</v>
      </c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>
        <v>-1</v>
      </c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60">
        <f t="shared" si="0"/>
        <v>0</v>
      </c>
      <c r="DE19" s="61" t="s">
        <v>174</v>
      </c>
      <c r="DF19" s="62">
        <v>0</v>
      </c>
    </row>
    <row r="20" spans="1:110" x14ac:dyDescent="0.2">
      <c r="A20" s="58" t="s">
        <v>181</v>
      </c>
      <c r="B20" s="59"/>
      <c r="C20" s="59"/>
      <c r="D20" s="59"/>
      <c r="E20" s="59"/>
      <c r="F20" s="59"/>
      <c r="G20" s="59"/>
      <c r="H20" s="59"/>
      <c r="I20" s="59">
        <v>1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>
        <v>1</v>
      </c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>
        <v>1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>
        <v>1</v>
      </c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>
        <v>1</v>
      </c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>
        <v>-1</v>
      </c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60">
        <f t="shared" si="0"/>
        <v>0</v>
      </c>
      <c r="DE20" s="61" t="s">
        <v>174</v>
      </c>
      <c r="DF20" s="62">
        <v>0</v>
      </c>
    </row>
    <row r="21" spans="1:110" x14ac:dyDescent="0.2">
      <c r="A21" s="58" t="s">
        <v>182</v>
      </c>
      <c r="B21" s="59"/>
      <c r="C21" s="59"/>
      <c r="D21" s="59"/>
      <c r="E21" s="59"/>
      <c r="F21" s="59"/>
      <c r="G21" s="59"/>
      <c r="H21" s="59"/>
      <c r="I21" s="59"/>
      <c r="J21" s="59">
        <v>1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>
        <v>1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>
        <v>1</v>
      </c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>
        <v>1</v>
      </c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>
        <v>1</v>
      </c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>
        <v>-1</v>
      </c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60">
        <f t="shared" si="0"/>
        <v>0</v>
      </c>
      <c r="DE21" s="61" t="s">
        <v>174</v>
      </c>
      <c r="DF21" s="62">
        <v>0</v>
      </c>
    </row>
    <row r="22" spans="1:110" x14ac:dyDescent="0.2">
      <c r="A22" s="58" t="s">
        <v>183</v>
      </c>
      <c r="B22" s="59"/>
      <c r="C22" s="59"/>
      <c r="D22" s="59"/>
      <c r="E22" s="59"/>
      <c r="F22" s="59"/>
      <c r="G22" s="59"/>
      <c r="H22" s="59"/>
      <c r="I22" s="59"/>
      <c r="J22" s="59"/>
      <c r="K22" s="59">
        <v>1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>
        <v>1</v>
      </c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>
        <v>1</v>
      </c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>
        <v>1</v>
      </c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>
        <v>1</v>
      </c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>
        <v>-1</v>
      </c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60">
        <f t="shared" si="0"/>
        <v>0</v>
      </c>
      <c r="DE22" s="61" t="s">
        <v>174</v>
      </c>
      <c r="DF22" s="62">
        <v>0</v>
      </c>
    </row>
    <row r="23" spans="1:110" x14ac:dyDescent="0.2">
      <c r="A23" s="58" t="s">
        <v>184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>
        <v>1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>
        <v>1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>
        <v>1</v>
      </c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>
        <v>1</v>
      </c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>
        <v>1</v>
      </c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>
        <v>-1</v>
      </c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60">
        <f t="shared" si="0"/>
        <v>0</v>
      </c>
      <c r="DE23" s="61" t="s">
        <v>174</v>
      </c>
      <c r="DF23" s="62">
        <v>0</v>
      </c>
    </row>
    <row r="24" spans="1:110" x14ac:dyDescent="0.2">
      <c r="A24" s="58" t="s">
        <v>185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>
        <v>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>
        <v>1</v>
      </c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>
        <v>1</v>
      </c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>
        <v>1</v>
      </c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>
        <v>1</v>
      </c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>
        <v>-1</v>
      </c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60">
        <f t="shared" si="0"/>
        <v>0</v>
      </c>
      <c r="DE24" s="61" t="s">
        <v>174</v>
      </c>
      <c r="DF24" s="62">
        <v>0</v>
      </c>
    </row>
    <row r="25" spans="1:110" x14ac:dyDescent="0.2">
      <c r="A25" s="58" t="s">
        <v>186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>
        <v>1</v>
      </c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>
        <v>1</v>
      </c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>
        <v>1</v>
      </c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>
        <v>1</v>
      </c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>
        <v>1</v>
      </c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>
        <v>-1</v>
      </c>
      <c r="CU25" s="59"/>
      <c r="CV25" s="59"/>
      <c r="CW25" s="59"/>
      <c r="CX25" s="59"/>
      <c r="CY25" s="59"/>
      <c r="CZ25" s="59"/>
      <c r="DA25" s="59"/>
      <c r="DB25" s="59"/>
      <c r="DC25" s="59"/>
      <c r="DD25" s="60">
        <f t="shared" si="0"/>
        <v>0</v>
      </c>
      <c r="DE25" s="61" t="s">
        <v>174</v>
      </c>
      <c r="DF25" s="62">
        <v>0</v>
      </c>
    </row>
    <row r="26" spans="1:110" x14ac:dyDescent="0.2">
      <c r="A26" s="58" t="s">
        <v>187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>
        <v>1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>
        <v>1</v>
      </c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>
        <v>1</v>
      </c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>
        <v>1</v>
      </c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>
        <v>1</v>
      </c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>
        <v>-1</v>
      </c>
      <c r="CV26" s="59"/>
      <c r="CW26" s="59"/>
      <c r="CX26" s="59"/>
      <c r="CY26" s="59"/>
      <c r="CZ26" s="59"/>
      <c r="DA26" s="59"/>
      <c r="DB26" s="59"/>
      <c r="DC26" s="59"/>
      <c r="DD26" s="60">
        <f t="shared" si="0"/>
        <v>0</v>
      </c>
      <c r="DE26" s="61" t="s">
        <v>174</v>
      </c>
      <c r="DF26" s="62">
        <v>0</v>
      </c>
    </row>
    <row r="27" spans="1:110" x14ac:dyDescent="0.2">
      <c r="A27" s="58" t="s">
        <v>188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>
        <v>1</v>
      </c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>
        <v>1</v>
      </c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>
        <v>1</v>
      </c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>
        <v>1</v>
      </c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>
        <v>1</v>
      </c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>
        <v>-1</v>
      </c>
      <c r="CW27" s="59"/>
      <c r="CX27" s="59"/>
      <c r="CY27" s="59"/>
      <c r="CZ27" s="59"/>
      <c r="DA27" s="59"/>
      <c r="DB27" s="59"/>
      <c r="DC27" s="59"/>
      <c r="DD27" s="60">
        <f t="shared" si="0"/>
        <v>0</v>
      </c>
      <c r="DE27" s="61" t="s">
        <v>174</v>
      </c>
      <c r="DF27" s="62">
        <v>0</v>
      </c>
    </row>
    <row r="28" spans="1:110" x14ac:dyDescent="0.2">
      <c r="A28" s="58" t="s">
        <v>189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>
        <v>1</v>
      </c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>
        <v>1</v>
      </c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>
        <v>1</v>
      </c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>
        <v>1</v>
      </c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>
        <v>1</v>
      </c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>
        <v>-1</v>
      </c>
      <c r="CX28" s="59"/>
      <c r="CY28" s="59"/>
      <c r="CZ28" s="59"/>
      <c r="DA28" s="59"/>
      <c r="DB28" s="59"/>
      <c r="DC28" s="59"/>
      <c r="DD28" s="60">
        <f t="shared" si="0"/>
        <v>0</v>
      </c>
      <c r="DE28" s="61" t="s">
        <v>174</v>
      </c>
      <c r="DF28" s="62">
        <v>0</v>
      </c>
    </row>
    <row r="29" spans="1:110" x14ac:dyDescent="0.2">
      <c r="A29" s="58" t="s">
        <v>190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>
        <v>1</v>
      </c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>
        <v>1</v>
      </c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>
        <v>1</v>
      </c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>
        <v>1</v>
      </c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>
        <v>1</v>
      </c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>
        <v>-1</v>
      </c>
      <c r="CY29" s="59"/>
      <c r="CZ29" s="59"/>
      <c r="DA29" s="59"/>
      <c r="DB29" s="59"/>
      <c r="DC29" s="59"/>
      <c r="DD29" s="60">
        <f t="shared" si="0"/>
        <v>0</v>
      </c>
      <c r="DE29" s="61" t="s">
        <v>174</v>
      </c>
      <c r="DF29" s="62">
        <v>0</v>
      </c>
    </row>
    <row r="30" spans="1:110" x14ac:dyDescent="0.2">
      <c r="A30" s="58" t="s">
        <v>191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>
        <v>1</v>
      </c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>
        <v>1</v>
      </c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>
        <v>1</v>
      </c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>
        <v>1</v>
      </c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>
        <v>1</v>
      </c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>
        <v>-1</v>
      </c>
      <c r="CZ30" s="59"/>
      <c r="DA30" s="59"/>
      <c r="DB30" s="59"/>
      <c r="DC30" s="59"/>
      <c r="DD30" s="60">
        <f t="shared" si="0"/>
        <v>0</v>
      </c>
      <c r="DE30" s="61" t="s">
        <v>174</v>
      </c>
      <c r="DF30" s="62">
        <v>0</v>
      </c>
    </row>
    <row r="31" spans="1:110" x14ac:dyDescent="0.2">
      <c r="A31" s="58" t="s">
        <v>192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>
        <v>1</v>
      </c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>
        <v>1</v>
      </c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>
        <v>1</v>
      </c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>
        <v>1</v>
      </c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>
        <v>1</v>
      </c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>
        <v>-1</v>
      </c>
      <c r="DA31" s="59"/>
      <c r="DB31" s="59"/>
      <c r="DC31" s="59"/>
      <c r="DD31" s="60">
        <f t="shared" si="0"/>
        <v>0</v>
      </c>
      <c r="DE31" s="61" t="s">
        <v>174</v>
      </c>
      <c r="DF31" s="62">
        <v>0</v>
      </c>
    </row>
    <row r="32" spans="1:110" x14ac:dyDescent="0.2">
      <c r="A32" s="58" t="s">
        <v>193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>
        <v>1</v>
      </c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60">
        <f t="shared" si="0"/>
        <v>0</v>
      </c>
      <c r="DE32" s="61" t="s">
        <v>174</v>
      </c>
      <c r="DF32" s="62">
        <v>0</v>
      </c>
    </row>
    <row r="33" spans="1:110" x14ac:dyDescent="0.2">
      <c r="A33" s="58" t="s">
        <v>194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>
        <v>1</v>
      </c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>
        <f t="shared" si="0"/>
        <v>0</v>
      </c>
      <c r="DE33" s="61" t="s">
        <v>174</v>
      </c>
      <c r="DF33" s="62">
        <v>0</v>
      </c>
    </row>
    <row r="34" spans="1:110" x14ac:dyDescent="0.2">
      <c r="A34" s="58" t="s">
        <v>195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>
        <v>1</v>
      </c>
      <c r="CB34" s="59"/>
      <c r="CC34" s="59"/>
      <c r="CD34" s="59">
        <v>-1</v>
      </c>
      <c r="CE34" s="59">
        <v>-1</v>
      </c>
      <c r="CF34" s="59">
        <v>-1</v>
      </c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60">
        <f t="shared" si="0"/>
        <v>0</v>
      </c>
      <c r="DE34" s="61" t="s">
        <v>174</v>
      </c>
      <c r="DF34" s="62">
        <v>0</v>
      </c>
    </row>
    <row r="35" spans="1:110" x14ac:dyDescent="0.2">
      <c r="A35" s="58" t="s">
        <v>196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>
        <v>1</v>
      </c>
      <c r="CC35" s="59"/>
      <c r="CD35" s="59"/>
      <c r="CE35" s="59"/>
      <c r="CF35" s="59"/>
      <c r="CG35" s="59">
        <v>-1</v>
      </c>
      <c r="CH35" s="59">
        <v>-1</v>
      </c>
      <c r="CI35" s="59">
        <v>-1</v>
      </c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60">
        <f t="shared" si="0"/>
        <v>0</v>
      </c>
      <c r="DE35" s="61" t="s">
        <v>174</v>
      </c>
      <c r="DF35" s="62">
        <v>0</v>
      </c>
    </row>
    <row r="36" spans="1:110" x14ac:dyDescent="0.2">
      <c r="A36" s="58" t="s">
        <v>197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>
        <v>1</v>
      </c>
      <c r="CD36" s="59"/>
      <c r="CE36" s="59"/>
      <c r="CF36" s="59"/>
      <c r="CG36" s="59"/>
      <c r="CH36" s="59"/>
      <c r="CI36" s="59"/>
      <c r="CJ36" s="59">
        <v>-1</v>
      </c>
      <c r="CK36" s="59">
        <v>-1</v>
      </c>
      <c r="CL36" s="59">
        <v>-1</v>
      </c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>
        <f t="shared" si="0"/>
        <v>0</v>
      </c>
      <c r="DE36" s="61" t="s">
        <v>174</v>
      </c>
      <c r="DF36" s="62">
        <v>0</v>
      </c>
    </row>
    <row r="37" spans="1:110" x14ac:dyDescent="0.2">
      <c r="A37" s="58" t="s">
        <v>198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>
        <v>1</v>
      </c>
      <c r="CE37" s="59"/>
      <c r="CF37" s="59"/>
      <c r="CG37" s="59">
        <v>1</v>
      </c>
      <c r="CH37" s="59"/>
      <c r="CI37" s="59"/>
      <c r="CJ37" s="59">
        <v>1</v>
      </c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>
        <v>-1</v>
      </c>
      <c r="DB37" s="59"/>
      <c r="DC37" s="59"/>
      <c r="DD37" s="60">
        <f t="shared" si="0"/>
        <v>0</v>
      </c>
      <c r="DE37" s="61" t="s">
        <v>174</v>
      </c>
      <c r="DF37" s="62">
        <v>0</v>
      </c>
    </row>
    <row r="38" spans="1:110" x14ac:dyDescent="0.2">
      <c r="A38" s="58" t="s">
        <v>199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>
        <v>1</v>
      </c>
      <c r="CF38" s="59"/>
      <c r="CG38" s="59"/>
      <c r="CH38" s="59">
        <v>1</v>
      </c>
      <c r="CI38" s="59"/>
      <c r="CJ38" s="59"/>
      <c r="CK38" s="59">
        <v>1</v>
      </c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>
        <v>-1</v>
      </c>
      <c r="DC38" s="59"/>
      <c r="DD38" s="60">
        <f t="shared" si="0"/>
        <v>0</v>
      </c>
      <c r="DE38" s="61" t="s">
        <v>174</v>
      </c>
      <c r="DF38" s="62">
        <v>0</v>
      </c>
    </row>
    <row r="39" spans="1:110" ht="12.75" thickBot="1" x14ac:dyDescent="0.25">
      <c r="A39" s="63" t="s">
        <v>200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>
        <v>1</v>
      </c>
      <c r="CG39" s="64"/>
      <c r="CH39" s="64"/>
      <c r="CI39" s="64">
        <v>1</v>
      </c>
      <c r="CJ39" s="64"/>
      <c r="CK39" s="64"/>
      <c r="CL39" s="64">
        <v>1</v>
      </c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>
        <v>-1</v>
      </c>
      <c r="DD39" s="60">
        <f t="shared" si="0"/>
        <v>0</v>
      </c>
      <c r="DE39" s="61" t="s">
        <v>174</v>
      </c>
      <c r="DF39" s="62">
        <v>0</v>
      </c>
    </row>
    <row r="40" spans="1:110" ht="15.75" thickBot="1" x14ac:dyDescent="0.35">
      <c r="A40" s="65" t="s">
        <v>201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7"/>
      <c r="DE40" s="68"/>
      <c r="DF40" s="69"/>
    </row>
    <row r="41" spans="1:110" x14ac:dyDescent="0.2">
      <c r="A41" s="70" t="s">
        <v>202</v>
      </c>
      <c r="B41" s="71">
        <v>2</v>
      </c>
      <c r="C41" s="72">
        <v>2</v>
      </c>
      <c r="D41" s="72">
        <v>2</v>
      </c>
      <c r="E41" s="72">
        <v>2</v>
      </c>
      <c r="F41" s="72">
        <v>2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  <c r="AC41" s="72">
        <v>0</v>
      </c>
      <c r="AD41" s="72">
        <v>0</v>
      </c>
      <c r="AE41" s="72">
        <v>0</v>
      </c>
      <c r="AF41" s="72">
        <v>0</v>
      </c>
      <c r="AG41" s="72">
        <v>0</v>
      </c>
      <c r="AH41" s="72">
        <v>0</v>
      </c>
      <c r="AI41" s="72">
        <v>0</v>
      </c>
      <c r="AJ41" s="72">
        <v>0</v>
      </c>
      <c r="AK41" s="72">
        <v>0</v>
      </c>
      <c r="AL41" s="72">
        <v>0</v>
      </c>
      <c r="AM41" s="72">
        <v>0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0</v>
      </c>
      <c r="AT41" s="72">
        <v>0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>
        <v>0</v>
      </c>
      <c r="BF41" s="72">
        <v>0</v>
      </c>
      <c r="BG41" s="72">
        <v>0</v>
      </c>
      <c r="BH41" s="72">
        <v>0</v>
      </c>
      <c r="BI41" s="72">
        <v>0</v>
      </c>
      <c r="BJ41" s="72">
        <v>0</v>
      </c>
      <c r="BK41" s="72">
        <v>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0</v>
      </c>
      <c r="BR41" s="72">
        <v>0</v>
      </c>
      <c r="BS41" s="72">
        <v>0</v>
      </c>
      <c r="BT41" s="72">
        <v>0</v>
      </c>
      <c r="BU41" s="72">
        <v>0</v>
      </c>
      <c r="BV41" s="72">
        <v>0</v>
      </c>
      <c r="BW41" s="72">
        <v>0</v>
      </c>
      <c r="BX41" s="72">
        <v>0</v>
      </c>
      <c r="BY41" s="72">
        <v>0</v>
      </c>
      <c r="BZ41" s="72">
        <v>0</v>
      </c>
      <c r="CA41" s="72">
        <v>0</v>
      </c>
      <c r="CB41" s="72">
        <v>0</v>
      </c>
      <c r="CC41" s="72">
        <v>0</v>
      </c>
      <c r="CD41" s="72">
        <v>0</v>
      </c>
      <c r="CE41" s="72">
        <v>0</v>
      </c>
      <c r="CF41" s="72">
        <v>0</v>
      </c>
      <c r="CG41" s="72">
        <v>0</v>
      </c>
      <c r="CH41" s="72">
        <v>0</v>
      </c>
      <c r="CI41" s="72">
        <v>0</v>
      </c>
      <c r="CJ41" s="72">
        <v>0</v>
      </c>
      <c r="CK41" s="72">
        <v>0</v>
      </c>
      <c r="CL41" s="72">
        <v>0</v>
      </c>
      <c r="CM41" s="72">
        <v>0</v>
      </c>
      <c r="CN41" s="72">
        <v>0</v>
      </c>
      <c r="CO41" s="72">
        <v>0</v>
      </c>
      <c r="CP41" s="72">
        <v>0</v>
      </c>
      <c r="CQ41" s="72">
        <v>0</v>
      </c>
      <c r="CR41" s="72">
        <v>0</v>
      </c>
      <c r="CS41" s="72">
        <v>0</v>
      </c>
      <c r="CT41" s="72">
        <v>0</v>
      </c>
      <c r="CU41" s="72">
        <v>0</v>
      </c>
      <c r="CV41" s="72">
        <v>0</v>
      </c>
      <c r="CW41" s="72">
        <v>0</v>
      </c>
      <c r="CX41" s="72">
        <v>0</v>
      </c>
      <c r="CY41" s="72">
        <v>0</v>
      </c>
      <c r="CZ41" s="72">
        <v>0</v>
      </c>
      <c r="DA41" s="72">
        <v>1</v>
      </c>
      <c r="DB41" s="72">
        <v>1</v>
      </c>
      <c r="DC41" s="72">
        <v>1</v>
      </c>
      <c r="DD41" s="73"/>
      <c r="DE41" s="66"/>
      <c r="DF41" s="74"/>
    </row>
    <row r="42" spans="1:110" ht="12.75" thickBot="1" x14ac:dyDescent="0.25">
      <c r="A42" s="75" t="s">
        <v>203</v>
      </c>
      <c r="B42" s="76">
        <v>3</v>
      </c>
      <c r="C42" s="77">
        <v>3</v>
      </c>
      <c r="D42" s="77">
        <v>3</v>
      </c>
      <c r="E42" s="77">
        <v>3</v>
      </c>
      <c r="F42" s="77">
        <v>3</v>
      </c>
      <c r="G42" s="77">
        <v>1</v>
      </c>
      <c r="H42" s="77">
        <v>1</v>
      </c>
      <c r="I42" s="77">
        <v>1</v>
      </c>
      <c r="J42" s="77">
        <v>1</v>
      </c>
      <c r="K42" s="77">
        <v>1</v>
      </c>
      <c r="L42" s="77">
        <v>1</v>
      </c>
      <c r="M42" s="77">
        <v>1</v>
      </c>
      <c r="N42" s="77">
        <v>1</v>
      </c>
      <c r="O42" s="77">
        <v>1</v>
      </c>
      <c r="P42" s="77">
        <v>1</v>
      </c>
      <c r="Q42" s="77">
        <v>1</v>
      </c>
      <c r="R42" s="77">
        <v>1</v>
      </c>
      <c r="S42" s="77">
        <v>1</v>
      </c>
      <c r="T42" s="77">
        <v>1</v>
      </c>
      <c r="U42" s="77">
        <v>1</v>
      </c>
      <c r="V42" s="77">
        <v>1</v>
      </c>
      <c r="W42" s="77">
        <v>1</v>
      </c>
      <c r="X42" s="77">
        <v>1</v>
      </c>
      <c r="Y42" s="77">
        <v>1</v>
      </c>
      <c r="Z42" s="77">
        <v>1</v>
      </c>
      <c r="AA42" s="77">
        <v>1</v>
      </c>
      <c r="AB42" s="77">
        <v>1</v>
      </c>
      <c r="AC42" s="77">
        <v>1</v>
      </c>
      <c r="AD42" s="77">
        <v>1</v>
      </c>
      <c r="AE42" s="77">
        <v>1</v>
      </c>
      <c r="AF42" s="77">
        <v>1</v>
      </c>
      <c r="AG42" s="77">
        <v>1</v>
      </c>
      <c r="AH42" s="77">
        <v>1</v>
      </c>
      <c r="AI42" s="77">
        <v>1</v>
      </c>
      <c r="AJ42" s="77">
        <v>1</v>
      </c>
      <c r="AK42" s="77">
        <v>1</v>
      </c>
      <c r="AL42" s="77">
        <v>1</v>
      </c>
      <c r="AM42" s="77">
        <v>1</v>
      </c>
      <c r="AN42" s="77">
        <v>1</v>
      </c>
      <c r="AO42" s="77">
        <v>1</v>
      </c>
      <c r="AP42" s="77">
        <v>1</v>
      </c>
      <c r="AQ42" s="77">
        <v>1</v>
      </c>
      <c r="AR42" s="77">
        <v>1</v>
      </c>
      <c r="AS42" s="77">
        <v>1</v>
      </c>
      <c r="AT42" s="77">
        <v>1</v>
      </c>
      <c r="AU42" s="77">
        <v>1</v>
      </c>
      <c r="AV42" s="77">
        <v>1</v>
      </c>
      <c r="AW42" s="77">
        <v>1</v>
      </c>
      <c r="AX42" s="77">
        <v>1</v>
      </c>
      <c r="AY42" s="77">
        <v>1</v>
      </c>
      <c r="AZ42" s="77">
        <v>1</v>
      </c>
      <c r="BA42" s="77">
        <v>1</v>
      </c>
      <c r="BB42" s="77">
        <v>1</v>
      </c>
      <c r="BC42" s="77">
        <v>1</v>
      </c>
      <c r="BD42" s="77">
        <v>1</v>
      </c>
      <c r="BE42" s="77">
        <v>1</v>
      </c>
      <c r="BF42" s="77">
        <v>1</v>
      </c>
      <c r="BG42" s="77">
        <v>1</v>
      </c>
      <c r="BH42" s="77">
        <v>1</v>
      </c>
      <c r="BI42" s="77">
        <v>1</v>
      </c>
      <c r="BJ42" s="77">
        <v>1</v>
      </c>
      <c r="BK42" s="77">
        <v>1</v>
      </c>
      <c r="BL42" s="77">
        <v>1</v>
      </c>
      <c r="BM42" s="77">
        <v>1</v>
      </c>
      <c r="BN42" s="77">
        <v>1</v>
      </c>
      <c r="BO42" s="77">
        <v>1</v>
      </c>
      <c r="BP42" s="77">
        <v>1</v>
      </c>
      <c r="BQ42" s="77">
        <v>1</v>
      </c>
      <c r="BR42" s="77">
        <v>1</v>
      </c>
      <c r="BS42" s="77">
        <v>1</v>
      </c>
      <c r="BT42" s="77">
        <v>1</v>
      </c>
      <c r="BU42" s="77">
        <v>1</v>
      </c>
      <c r="BV42" s="77">
        <v>1</v>
      </c>
      <c r="BW42" s="77">
        <v>1</v>
      </c>
      <c r="BX42" s="77">
        <v>1</v>
      </c>
      <c r="BY42" s="77">
        <v>2</v>
      </c>
      <c r="BZ42" s="77">
        <v>2</v>
      </c>
      <c r="CA42" s="77">
        <v>2</v>
      </c>
      <c r="CB42" s="77">
        <v>2</v>
      </c>
      <c r="CC42" s="77">
        <v>2</v>
      </c>
      <c r="CD42" s="77">
        <v>1</v>
      </c>
      <c r="CE42" s="77">
        <v>1</v>
      </c>
      <c r="CF42" s="77">
        <v>1</v>
      </c>
      <c r="CG42" s="77">
        <v>1</v>
      </c>
      <c r="CH42" s="77">
        <v>1</v>
      </c>
      <c r="CI42" s="77">
        <v>1</v>
      </c>
      <c r="CJ42" s="77">
        <v>1</v>
      </c>
      <c r="CK42" s="77">
        <v>1</v>
      </c>
      <c r="CL42" s="77">
        <v>1</v>
      </c>
      <c r="CM42" s="77">
        <v>2</v>
      </c>
      <c r="CN42" s="77">
        <v>2</v>
      </c>
      <c r="CO42" s="77">
        <v>2</v>
      </c>
      <c r="CP42" s="77">
        <v>2</v>
      </c>
      <c r="CQ42" s="77">
        <v>2</v>
      </c>
      <c r="CR42" s="77">
        <v>2</v>
      </c>
      <c r="CS42" s="77">
        <v>2</v>
      </c>
      <c r="CT42" s="77">
        <v>2</v>
      </c>
      <c r="CU42" s="77">
        <v>2</v>
      </c>
      <c r="CV42" s="77">
        <v>2</v>
      </c>
      <c r="CW42" s="77">
        <v>2</v>
      </c>
      <c r="CX42" s="77">
        <v>2</v>
      </c>
      <c r="CY42" s="77">
        <v>1</v>
      </c>
      <c r="CZ42" s="77">
        <v>1</v>
      </c>
      <c r="DA42" s="77">
        <v>2</v>
      </c>
      <c r="DB42" s="77">
        <v>2</v>
      </c>
      <c r="DC42" s="77">
        <v>2</v>
      </c>
      <c r="DD42" s="78"/>
      <c r="DE42" s="79"/>
      <c r="DF42" s="80"/>
    </row>
    <row r="44" spans="1:110" ht="15" x14ac:dyDescent="0.3">
      <c r="A44" s="9" t="s">
        <v>204</v>
      </c>
      <c r="B44" s="81">
        <v>3</v>
      </c>
      <c r="C44" s="81">
        <v>3</v>
      </c>
      <c r="D44" s="81">
        <v>3</v>
      </c>
      <c r="E44" s="81">
        <v>3</v>
      </c>
      <c r="F44" s="81">
        <v>3</v>
      </c>
      <c r="G44" s="81">
        <v>1</v>
      </c>
      <c r="H44" s="81">
        <v>1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1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  <c r="W44" s="81">
        <v>0</v>
      </c>
      <c r="X44" s="81">
        <v>1</v>
      </c>
      <c r="Y44" s="81">
        <v>0</v>
      </c>
      <c r="Z44" s="81">
        <v>0</v>
      </c>
      <c r="AA44" s="81">
        <v>1</v>
      </c>
      <c r="AB44" s="81">
        <v>0</v>
      </c>
      <c r="AC44" s="81">
        <v>0</v>
      </c>
      <c r="AD44" s="81">
        <v>0</v>
      </c>
      <c r="AE44" s="81">
        <v>0</v>
      </c>
      <c r="AF44" s="81">
        <v>1</v>
      </c>
      <c r="AG44" s="81">
        <v>0</v>
      </c>
      <c r="AH44" s="81">
        <v>0</v>
      </c>
      <c r="AI44" s="81">
        <v>1</v>
      </c>
      <c r="AJ44" s="81">
        <v>0</v>
      </c>
      <c r="AK44" s="81">
        <v>0</v>
      </c>
      <c r="AL44" s="81">
        <v>0</v>
      </c>
      <c r="AM44" s="81">
        <v>0</v>
      </c>
      <c r="AN44" s="81">
        <v>0</v>
      </c>
      <c r="AO44" s="81">
        <v>0</v>
      </c>
      <c r="AP44" s="81">
        <v>0</v>
      </c>
      <c r="AQ44" s="81">
        <v>0</v>
      </c>
      <c r="AR44" s="81">
        <v>0</v>
      </c>
      <c r="AS44" s="81">
        <v>0</v>
      </c>
      <c r="AT44" s="81">
        <v>0</v>
      </c>
      <c r="AU44" s="81">
        <v>0</v>
      </c>
      <c r="AV44" s="81">
        <v>1</v>
      </c>
      <c r="AW44" s="81">
        <v>0</v>
      </c>
      <c r="AX44" s="81">
        <v>1</v>
      </c>
      <c r="AY44" s="81">
        <v>0</v>
      </c>
      <c r="AZ44" s="81">
        <v>0</v>
      </c>
      <c r="BA44" s="81">
        <v>0</v>
      </c>
      <c r="BB44" s="81">
        <v>0</v>
      </c>
      <c r="BC44" s="81">
        <v>0</v>
      </c>
      <c r="BD44" s="81">
        <v>1</v>
      </c>
      <c r="BE44" s="81">
        <v>0</v>
      </c>
      <c r="BF44" s="81">
        <v>0</v>
      </c>
      <c r="BG44" s="81">
        <v>0</v>
      </c>
      <c r="BH44" s="81">
        <v>0</v>
      </c>
      <c r="BI44" s="81">
        <v>0</v>
      </c>
      <c r="BJ44" s="81">
        <v>0</v>
      </c>
      <c r="BK44" s="81">
        <v>0</v>
      </c>
      <c r="BL44" s="81">
        <v>0</v>
      </c>
      <c r="BM44" s="81">
        <v>0</v>
      </c>
      <c r="BN44" s="81">
        <v>0</v>
      </c>
      <c r="BO44" s="81">
        <v>0</v>
      </c>
      <c r="BP44" s="81">
        <v>0</v>
      </c>
      <c r="BQ44" s="81">
        <v>0</v>
      </c>
      <c r="BR44" s="81">
        <v>0</v>
      </c>
      <c r="BS44" s="81">
        <v>1</v>
      </c>
      <c r="BT44" s="81">
        <v>0</v>
      </c>
      <c r="BU44" s="81">
        <v>0</v>
      </c>
      <c r="BV44" s="81">
        <v>0</v>
      </c>
      <c r="BW44" s="81">
        <v>1</v>
      </c>
      <c r="BX44" s="81">
        <v>0</v>
      </c>
      <c r="BY44" s="81">
        <v>0</v>
      </c>
      <c r="BZ44" s="81">
        <v>0</v>
      </c>
      <c r="CA44" s="81">
        <v>1</v>
      </c>
      <c r="CB44" s="81">
        <v>1</v>
      </c>
      <c r="CC44" s="81">
        <v>1</v>
      </c>
      <c r="CD44" s="81">
        <v>0</v>
      </c>
      <c r="CE44" s="81">
        <v>1</v>
      </c>
      <c r="CF44" s="81">
        <v>0</v>
      </c>
      <c r="CG44" s="81">
        <v>1</v>
      </c>
      <c r="CH44" s="81">
        <v>0</v>
      </c>
      <c r="CI44" s="81">
        <v>0</v>
      </c>
      <c r="CJ44" s="81">
        <v>0</v>
      </c>
      <c r="CK44" s="81">
        <v>0</v>
      </c>
      <c r="CL44" s="81">
        <v>1</v>
      </c>
      <c r="CM44" s="81">
        <v>2</v>
      </c>
      <c r="CN44" s="81">
        <v>2</v>
      </c>
      <c r="CO44" s="81">
        <v>0</v>
      </c>
      <c r="CP44" s="81">
        <v>1</v>
      </c>
      <c r="CQ44" s="81">
        <v>0</v>
      </c>
      <c r="CR44" s="81">
        <v>0</v>
      </c>
      <c r="CS44" s="81">
        <v>1</v>
      </c>
      <c r="CT44" s="81">
        <v>1</v>
      </c>
      <c r="CU44" s="81">
        <v>1</v>
      </c>
      <c r="CV44" s="81">
        <v>0</v>
      </c>
      <c r="CW44" s="81">
        <v>1</v>
      </c>
      <c r="CX44" s="81">
        <v>1</v>
      </c>
      <c r="CY44" s="81">
        <v>1</v>
      </c>
      <c r="CZ44" s="81">
        <v>1</v>
      </c>
      <c r="DA44" s="81">
        <v>1</v>
      </c>
      <c r="DB44" s="81">
        <v>1</v>
      </c>
      <c r="DC44" s="8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Avis</vt:lpstr>
      <vt:lpstr>Données</vt:lpstr>
      <vt:lpstr>Modèle</vt:lpstr>
      <vt:lpstr>cij</vt:lpstr>
      <vt:lpstr>Avis!w</vt:lpstr>
      <vt:lpstr>xij</vt:lpstr>
      <vt:lpstr>Modèle!z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MOG5-14b.xlsx</dc:title>
  <dc:subject> Les équipes de vérification des travaux de génie civil</dc:subject>
  <dc:creator>Roch Ouellet</dc:creator>
  <dc:description>Méthodes d'optimisation pour la gestion,
Nobert, Ouellet, Parent,
Cheneliere, 2016,
chapitre 5, problème 14b</dc:description>
  <cp:lastModifiedBy>Roch Ouellet</cp:lastModifiedBy>
  <dcterms:created xsi:type="dcterms:W3CDTF">2012-11-09T12:28:52Z</dcterms:created>
  <dcterms:modified xsi:type="dcterms:W3CDTF">2015-11-25T17:39:32Z</dcterms:modified>
  <cp:category>Fichier provenant d'un gabarit</cp:category>
</cp:coreProperties>
</file>