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5P\"/>
    </mc:Choice>
  </mc:AlternateContent>
  <bookViews>
    <workbookView xWindow="0" yWindow="0" windowWidth="20490" windowHeight="9045"/>
  </bookViews>
  <sheets>
    <sheet name="Données" sheetId="4" r:id="rId1"/>
    <sheet name="Modèle" sheetId="5" r:id="rId2"/>
  </sheets>
  <definedNames>
    <definedName name="B.Inf">Modèle!$B$31:$AV$31</definedName>
    <definedName name="B.Sup1">Modèle!$B$32:$P$32</definedName>
    <definedName name="cij">Modèle!$B$10:$AV$10</definedName>
    <definedName name="MG">Modèle!$AW$13:$AW$29</definedName>
    <definedName name="solver_adj" localSheetId="1" hidden="1">Modèle!$B$34:$AV$34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1" localSheetId="1" hidden="1">Modèle!$B$34:$P$34</definedName>
    <definedName name="solver_lhs2" localSheetId="1" hidden="1">Modèle!$AW$13:$AW$29</definedName>
    <definedName name="solver_lhs3" localSheetId="1" hidden="1">Modèle!$B$34:$AV$34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3</definedName>
    <definedName name="solver_nwt" localSheetId="1" hidden="1">1</definedName>
    <definedName name="solver_opt" localSheetId="1" hidden="1">Modèle!$AW$10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2</definedName>
    <definedName name="solver_rel3" localSheetId="1" hidden="1">3</definedName>
    <definedName name="solver_rhs1" localSheetId="1" hidden="1">B.Sup1</definedName>
    <definedName name="solver_rhs2" localSheetId="1" hidden="1">0</definedName>
    <definedName name="solver_rhs3" localSheetId="1" hidden="1">B.Inf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  <definedName name="xij">Modèle!$B$34:$AV$34</definedName>
    <definedName name="z">Modèle!$AW$10</definedName>
  </definedNames>
  <calcPr calcId="152511" calcOnSave="0"/>
</workbook>
</file>

<file path=xl/calcChain.xml><?xml version="1.0" encoding="utf-8"?>
<calcChain xmlns="http://schemas.openxmlformats.org/spreadsheetml/2006/main">
  <c r="H61" i="4" l="1"/>
  <c r="I61" i="4" s="1"/>
  <c r="I60" i="4"/>
  <c r="H60" i="4"/>
  <c r="H59" i="4"/>
  <c r="I59" i="4" s="1"/>
  <c r="I58" i="4"/>
  <c r="H58" i="4"/>
  <c r="H57" i="4"/>
  <c r="I57" i="4" s="1"/>
  <c r="I56" i="4"/>
  <c r="H56" i="4"/>
  <c r="H55" i="4"/>
  <c r="I55" i="4" s="1"/>
  <c r="I54" i="4"/>
  <c r="H54" i="4"/>
  <c r="H53" i="4"/>
  <c r="I53" i="4" s="1"/>
  <c r="I52" i="4"/>
  <c r="H52" i="4"/>
  <c r="H51" i="4"/>
  <c r="I51" i="4" s="1"/>
  <c r="I50" i="4"/>
  <c r="H50" i="4"/>
  <c r="H49" i="4"/>
  <c r="I49" i="4" s="1"/>
  <c r="I48" i="4"/>
  <c r="H48" i="4"/>
  <c r="H47" i="4"/>
  <c r="I47" i="4" s="1"/>
  <c r="I46" i="4"/>
  <c r="H46" i="4"/>
  <c r="H45" i="4"/>
  <c r="I45" i="4" s="1"/>
  <c r="I44" i="4"/>
  <c r="H44" i="4"/>
  <c r="H43" i="4"/>
  <c r="I43" i="4" s="1"/>
  <c r="I42" i="4"/>
  <c r="H42" i="4"/>
  <c r="H41" i="4"/>
  <c r="I41" i="4" s="1"/>
  <c r="I40" i="4"/>
  <c r="H40" i="4"/>
  <c r="H39" i="4"/>
  <c r="I39" i="4" s="1"/>
  <c r="I38" i="4"/>
  <c r="H38" i="4"/>
  <c r="H37" i="4"/>
  <c r="I37" i="4" s="1"/>
  <c r="I36" i="4"/>
  <c r="H36" i="4"/>
  <c r="H35" i="4"/>
  <c r="I35" i="4" s="1"/>
  <c r="I34" i="4"/>
  <c r="H34" i="4"/>
  <c r="H33" i="4"/>
  <c r="I33" i="4" s="1"/>
  <c r="I32" i="4"/>
  <c r="H32" i="4"/>
  <c r="H31" i="4"/>
  <c r="I31" i="4" s="1"/>
  <c r="I30" i="4"/>
  <c r="H30" i="4"/>
  <c r="H29" i="4"/>
  <c r="I29" i="4" s="1"/>
  <c r="I28" i="4"/>
  <c r="H28" i="4"/>
  <c r="H27" i="4"/>
  <c r="I27" i="4" s="1"/>
  <c r="I26" i="4"/>
  <c r="H26" i="4"/>
  <c r="H25" i="4"/>
  <c r="I25" i="4" s="1"/>
  <c r="I24" i="4"/>
  <c r="H24" i="4"/>
  <c r="H23" i="4"/>
  <c r="I23" i="4" s="1"/>
  <c r="I22" i="4"/>
  <c r="H22" i="4"/>
  <c r="H21" i="4"/>
  <c r="I21" i="4" s="1"/>
  <c r="I20" i="4"/>
  <c r="H20" i="4"/>
  <c r="H19" i="4"/>
  <c r="I19" i="4" s="1"/>
  <c r="I18" i="4"/>
  <c r="H18" i="4"/>
  <c r="H17" i="4"/>
  <c r="I17" i="4" s="1"/>
  <c r="I16" i="4"/>
  <c r="H16" i="4"/>
  <c r="H15" i="4"/>
  <c r="I15" i="4" s="1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0" i="5"/>
  <c r="I62" i="4" l="1"/>
</calcChain>
</file>

<file path=xl/sharedStrings.xml><?xml version="1.0" encoding="utf-8"?>
<sst xmlns="http://schemas.openxmlformats.org/spreadsheetml/2006/main" count="368" uniqueCount="116">
  <si>
    <t>Paramètres :</t>
  </si>
  <si>
    <t>Titre du problème :</t>
  </si>
  <si>
    <t>Problème de réseau</t>
  </si>
  <si>
    <t>Nombre d'arcs :</t>
  </si>
  <si>
    <t>Problème de max (profit) ou de min (coût) :</t>
  </si>
  <si>
    <t>Nombre de sommets  :</t>
  </si>
  <si>
    <t>Données concernant les arcs</t>
  </si>
  <si>
    <t>No</t>
  </si>
  <si>
    <t>Nom</t>
  </si>
  <si>
    <t>S. initial</t>
  </si>
  <si>
    <t>S. terminal</t>
  </si>
  <si>
    <t>Coût un.</t>
  </si>
  <si>
    <t>Borne inf.</t>
  </si>
  <si>
    <t>Borne sup.</t>
  </si>
  <si>
    <t>Flot</t>
  </si>
  <si>
    <t>Coût</t>
  </si>
  <si>
    <t>Solution optimale</t>
  </si>
  <si>
    <t>Arc 01</t>
  </si>
  <si>
    <t>Arc 02</t>
  </si>
  <si>
    <t>Arc 03</t>
  </si>
  <si>
    <t>Arc 04</t>
  </si>
  <si>
    <t>Arc 05</t>
  </si>
  <si>
    <t>Arc 06</t>
  </si>
  <si>
    <t>Arc 07</t>
  </si>
  <si>
    <t>Arc 08</t>
  </si>
  <si>
    <t>Arc 09</t>
  </si>
  <si>
    <t>Arc 10</t>
  </si>
  <si>
    <t>Arc 11</t>
  </si>
  <si>
    <t>Arc 12</t>
  </si>
  <si>
    <t>Arc 13</t>
  </si>
  <si>
    <t>Arc 14</t>
  </si>
  <si>
    <t>Arc 15</t>
  </si>
  <si>
    <t>Arc 16</t>
  </si>
  <si>
    <t>Arc 17</t>
  </si>
  <si>
    <t>Arc 18</t>
  </si>
  <si>
    <t>Arc 19</t>
  </si>
  <si>
    <t>Arc 20</t>
  </si>
  <si>
    <t>Arc 21</t>
  </si>
  <si>
    <t>Arc 22</t>
  </si>
  <si>
    <t>Arc 23</t>
  </si>
  <si>
    <t>Arc 24</t>
  </si>
  <si>
    <t>Arc 25</t>
  </si>
  <si>
    <t>Arc 26</t>
  </si>
  <si>
    <t>Arc 27</t>
  </si>
  <si>
    <t>Arc 28</t>
  </si>
  <si>
    <t>Arc 29</t>
  </si>
  <si>
    <t>Arc 30</t>
  </si>
  <si>
    <t>Arc 31</t>
  </si>
  <si>
    <t>Arc 32</t>
  </si>
  <si>
    <t>Arc 33</t>
  </si>
  <si>
    <t>Arc 34</t>
  </si>
  <si>
    <t>Arc 35</t>
  </si>
  <si>
    <t>Arc 36</t>
  </si>
  <si>
    <t>Arc 37</t>
  </si>
  <si>
    <t>Arc 38</t>
  </si>
  <si>
    <t>Arc 39</t>
  </si>
  <si>
    <t>Arc 40</t>
  </si>
  <si>
    <t>Arc 41</t>
  </si>
  <si>
    <t>Arc 42</t>
  </si>
  <si>
    <t>Arc 43</t>
  </si>
  <si>
    <t>Arc 44</t>
  </si>
  <si>
    <t>Arc 45</t>
  </si>
  <si>
    <t>Arc 46</t>
  </si>
  <si>
    <t>Arc 47</t>
  </si>
  <si>
    <t xml:space="preserve">z*  = </t>
  </si>
  <si>
    <t>.</t>
  </si>
  <si>
    <t>AB</t>
  </si>
  <si>
    <t>AC</t>
  </si>
  <si>
    <t>AD</t>
  </si>
  <si>
    <t>AE</t>
  </si>
  <si>
    <t>AF</t>
  </si>
  <si>
    <t>BC</t>
  </si>
  <si>
    <t>BD</t>
  </si>
  <si>
    <t>BE</t>
  </si>
  <si>
    <t>BF</t>
  </si>
  <si>
    <t>CD</t>
  </si>
  <si>
    <t>CE</t>
  </si>
  <si>
    <t>CF</t>
  </si>
  <si>
    <t>DE</t>
  </si>
  <si>
    <t>DF</t>
  </si>
  <si>
    <t>EF</t>
  </si>
  <si>
    <t>P1</t>
  </si>
  <si>
    <t>P2</t>
  </si>
  <si>
    <t>Problème de minimisation</t>
  </si>
  <si>
    <t>Nombre de sommets :</t>
  </si>
  <si>
    <r>
      <t xml:space="preserve">Données associées à l'arc </t>
    </r>
    <r>
      <rPr>
        <b/>
        <i/>
        <sz val="9"/>
        <rFont val="Arial"/>
        <family val="2"/>
      </rPr>
      <t>i --&gt; j        i</t>
    </r>
  </si>
  <si>
    <t>j</t>
  </si>
  <si>
    <r>
      <t xml:space="preserve">Coefficients </t>
    </r>
    <r>
      <rPr>
        <b/>
        <i/>
        <sz val="9"/>
        <rFont val="Arial"/>
        <family val="2"/>
      </rPr>
      <t>c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et valeur de z</t>
    </r>
  </si>
  <si>
    <t>Contraintes de conservation du flot</t>
  </si>
  <si>
    <t>Membre</t>
  </si>
  <si>
    <t>Gauche</t>
  </si>
  <si>
    <t>Signe</t>
  </si>
  <si>
    <t>Const.</t>
  </si>
  <si>
    <t>Sommet AB</t>
  </si>
  <si>
    <t>=</t>
  </si>
  <si>
    <t>Sommet AC</t>
  </si>
  <si>
    <t>Sommet AD</t>
  </si>
  <si>
    <t>Sommet AE</t>
  </si>
  <si>
    <t>Sommet AF</t>
  </si>
  <si>
    <t>Sommet BC</t>
  </si>
  <si>
    <t>Sommet BD</t>
  </si>
  <si>
    <t>Sommet BE</t>
  </si>
  <si>
    <t>Sommet BF</t>
  </si>
  <si>
    <t>Sommet CD</t>
  </si>
  <si>
    <t>Sommet CE</t>
  </si>
  <si>
    <t>Sommet CF</t>
  </si>
  <si>
    <t>Sommet DE</t>
  </si>
  <si>
    <t>Sommet DF</t>
  </si>
  <si>
    <t>Sommet EF</t>
  </si>
  <si>
    <t>Sommet P1</t>
  </si>
  <si>
    <t>Sommet P2</t>
  </si>
  <si>
    <r>
      <t xml:space="preserve">Bornes sur le flot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des arcs</t>
    </r>
  </si>
  <si>
    <t>Bornes inférieures B.Inf</t>
  </si>
  <si>
    <t>Bornes supérieures B.Sup</t>
  </si>
  <si>
    <r>
      <t xml:space="preserve">Valeur de la variable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</si>
  <si>
    <t>MOG5-21a Les plaques tournantes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</si>
</sst>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Alignment="1"/>
    <xf numFmtId="0" fontId="4" fillId="2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38" xfId="0" applyFont="1" applyBorder="1"/>
    <xf numFmtId="0" fontId="4" fillId="0" borderId="20" xfId="0" applyFont="1" applyBorder="1"/>
    <xf numFmtId="0" fontId="4" fillId="0" borderId="39" xfId="0" applyFont="1" applyBorder="1"/>
    <xf numFmtId="0" fontId="4" fillId="4" borderId="39" xfId="0" applyFont="1" applyFill="1" applyBorder="1"/>
    <xf numFmtId="0" fontId="4" fillId="4" borderId="41" xfId="0" applyFont="1" applyFill="1" applyBorder="1"/>
    <xf numFmtId="0" fontId="4" fillId="4" borderId="43" xfId="0" applyFont="1" applyFill="1" applyBorder="1"/>
    <xf numFmtId="0" fontId="4" fillId="4" borderId="44" xfId="0" applyFont="1" applyFill="1" applyBorder="1"/>
    <xf numFmtId="0" fontId="4" fillId="0" borderId="42" xfId="0" applyFont="1" applyBorder="1"/>
    <xf numFmtId="0" fontId="4" fillId="0" borderId="43" xfId="0" applyFont="1" applyBorder="1"/>
    <xf numFmtId="0" fontId="4" fillId="0" borderId="21" xfId="0" applyFont="1" applyBorder="1"/>
    <xf numFmtId="0" fontId="4" fillId="0" borderId="46" xfId="0" applyFont="1" applyBorder="1"/>
    <xf numFmtId="0" fontId="4" fillId="0" borderId="47" xfId="0" applyFont="1" applyBorder="1"/>
    <xf numFmtId="0" fontId="3" fillId="4" borderId="21" xfId="0" applyFont="1" applyFill="1" applyBorder="1"/>
    <xf numFmtId="0" fontId="3" fillId="4" borderId="47" xfId="0" applyFont="1" applyFill="1" applyBorder="1"/>
    <xf numFmtId="0" fontId="4" fillId="4" borderId="39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4" borderId="0" xfId="0" applyFont="1" applyFill="1" applyBorder="1"/>
    <xf numFmtId="0" fontId="4" fillId="4" borderId="45" xfId="0" applyFont="1" applyFill="1" applyBorder="1"/>
    <xf numFmtId="0" fontId="4" fillId="0" borderId="42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4" fillId="4" borderId="20" xfId="0" applyFont="1" applyFill="1" applyBorder="1"/>
    <xf numFmtId="0" fontId="4" fillId="4" borderId="38" xfId="0" applyFont="1" applyFill="1" applyBorder="1"/>
    <xf numFmtId="0" fontId="4" fillId="4" borderId="42" xfId="0" applyFont="1" applyFill="1" applyBorder="1"/>
    <xf numFmtId="0" fontId="9" fillId="5" borderId="17" xfId="0" applyFont="1" applyFill="1" applyBorder="1" applyAlignment="1">
      <alignment horizontal="center"/>
    </xf>
    <xf numFmtId="1" fontId="4" fillId="6" borderId="21" xfId="0" applyNumberFormat="1" applyFont="1" applyFill="1" applyBorder="1" applyAlignment="1">
      <alignment horizontal="center"/>
    </xf>
    <xf numFmtId="1" fontId="4" fillId="6" borderId="46" xfId="0" applyNumberFormat="1" applyFont="1" applyFill="1" applyBorder="1" applyAlignment="1">
      <alignment horizontal="center"/>
    </xf>
    <xf numFmtId="1" fontId="9" fillId="5" borderId="0" xfId="0" applyNumberFormat="1" applyFont="1" applyFill="1"/>
    <xf numFmtId="1" fontId="4" fillId="0" borderId="25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2</xdr:col>
          <xdr:colOff>581025</xdr:colOff>
          <xdr:row>3</xdr:row>
          <xdr:rowOff>104775</xdr:rowOff>
        </xdr:to>
        <xdr:sp macro="" textlink="">
          <xdr:nvSpPr>
            <xdr:cNvPr id="4100" name="cmdNouveau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85725</xdr:rowOff>
        </xdr:from>
        <xdr:to>
          <xdr:col>2</xdr:col>
          <xdr:colOff>581025</xdr:colOff>
          <xdr:row>11</xdr:row>
          <xdr:rowOff>114300</xdr:rowOff>
        </xdr:to>
        <xdr:sp macro="" textlink="">
          <xdr:nvSpPr>
            <xdr:cNvPr id="4101" name="cmdSaisieDonnees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62</xdr:row>
          <xdr:rowOff>19050</xdr:rowOff>
        </xdr:from>
        <xdr:to>
          <xdr:col>2</xdr:col>
          <xdr:colOff>581025</xdr:colOff>
          <xdr:row>64</xdr:row>
          <xdr:rowOff>47625</xdr:rowOff>
        </xdr:to>
        <xdr:sp macro="" textlink="">
          <xdr:nvSpPr>
            <xdr:cNvPr id="4102" name="cmdGenererModele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8</xdr:row>
          <xdr:rowOff>9525</xdr:rowOff>
        </xdr:from>
        <xdr:to>
          <xdr:col>9</xdr:col>
          <xdr:colOff>38100</xdr:colOff>
          <xdr:row>9</xdr:row>
          <xdr:rowOff>76200</xdr:rowOff>
        </xdr:to>
        <xdr:sp macro="" textlink="">
          <xdr:nvSpPr>
            <xdr:cNvPr id="4103" name="cboMaxMin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62</xdr:row>
          <xdr:rowOff>19050</xdr:rowOff>
        </xdr:from>
        <xdr:to>
          <xdr:col>7</xdr:col>
          <xdr:colOff>180975</xdr:colOff>
          <xdr:row>64</xdr:row>
          <xdr:rowOff>47625</xdr:rowOff>
        </xdr:to>
        <xdr:sp macro="" textlink="">
          <xdr:nvSpPr>
            <xdr:cNvPr id="4105" name="cmdResoudre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1000"/>
  <sheetViews>
    <sheetView tabSelected="1" zoomScaleNormal="80" workbookViewId="0">
      <selection activeCell="I64" sqref="I64"/>
    </sheetView>
  </sheetViews>
  <sheetFormatPr baseColWidth="10" defaultRowHeight="12.75" x14ac:dyDescent="0.2"/>
  <cols>
    <col min="1" max="1" width="6.28515625" style="4" customWidth="1"/>
    <col min="2" max="2" width="16" style="4" customWidth="1"/>
    <col min="3" max="9" width="9.28515625" style="4" customWidth="1"/>
    <col min="10" max="10" width="15" customWidth="1"/>
  </cols>
  <sheetData>
    <row r="1" spans="1:10" ht="15.75" x14ac:dyDescent="0.25">
      <c r="A1" s="3" t="s">
        <v>2</v>
      </c>
      <c r="C1" s="3"/>
      <c r="D1" s="3"/>
      <c r="E1" s="3"/>
      <c r="F1" s="3"/>
      <c r="G1" s="3"/>
      <c r="H1" s="3"/>
      <c r="I1" s="5"/>
      <c r="J1" s="2"/>
    </row>
    <row r="2" spans="1:10" ht="13.5" customHeight="1" x14ac:dyDescent="0.2"/>
    <row r="3" spans="1:10" ht="13.5" customHeight="1" x14ac:dyDescent="0.2">
      <c r="B3" s="6"/>
      <c r="C3" s="6"/>
      <c r="D3" s="6"/>
      <c r="E3" s="7"/>
      <c r="I3" s="6"/>
      <c r="J3" s="1"/>
    </row>
    <row r="4" spans="1:10" ht="13.5" customHeight="1" x14ac:dyDescent="0.2">
      <c r="B4" s="8"/>
      <c r="C4" s="6"/>
      <c r="D4" s="6"/>
      <c r="I4" s="6"/>
    </row>
    <row r="5" spans="1:10" ht="13.5" customHeight="1" x14ac:dyDescent="0.2">
      <c r="A5" s="9" t="s">
        <v>0</v>
      </c>
      <c r="C5" s="10" t="s">
        <v>1</v>
      </c>
      <c r="E5" s="80" t="s">
        <v>115</v>
      </c>
      <c r="F5" s="81"/>
      <c r="G5" s="81"/>
      <c r="H5" s="81"/>
      <c r="I5" s="82"/>
    </row>
    <row r="6" spans="1:10" ht="13.5" customHeight="1" x14ac:dyDescent="0.2">
      <c r="C6" s="10"/>
    </row>
    <row r="7" spans="1:10" ht="13.5" customHeight="1" x14ac:dyDescent="0.2">
      <c r="C7" s="4" t="s">
        <v>5</v>
      </c>
      <c r="I7" s="11">
        <v>17</v>
      </c>
    </row>
    <row r="8" spans="1:10" ht="13.5" customHeight="1" x14ac:dyDescent="0.2">
      <c r="C8" s="4" t="s">
        <v>3</v>
      </c>
      <c r="I8" s="11">
        <v>47</v>
      </c>
    </row>
    <row r="9" spans="1:10" ht="13.5" customHeight="1" x14ac:dyDescent="0.2">
      <c r="B9" s="12"/>
      <c r="C9" s="4" t="s">
        <v>4</v>
      </c>
    </row>
    <row r="10" spans="1:10" ht="13.5" customHeight="1" x14ac:dyDescent="0.2"/>
    <row r="11" spans="1:10" ht="13.5" customHeight="1" x14ac:dyDescent="0.2"/>
    <row r="12" spans="1:10" ht="13.5" customHeight="1" thickBot="1" x14ac:dyDescent="0.25"/>
    <row r="13" spans="1:10" s="4" customFormat="1" ht="13.5" customHeight="1" thickTop="1" thickBot="1" x14ac:dyDescent="0.25">
      <c r="A13" s="83" t="s">
        <v>6</v>
      </c>
      <c r="B13" s="84"/>
      <c r="C13" s="84"/>
      <c r="D13" s="84"/>
      <c r="E13" s="84"/>
      <c r="F13" s="84"/>
      <c r="G13" s="85"/>
      <c r="H13" s="86" t="s">
        <v>16</v>
      </c>
      <c r="I13" s="87"/>
    </row>
    <row r="14" spans="1:10" s="4" customFormat="1" ht="13.5" customHeight="1" thickBot="1" x14ac:dyDescent="0.25">
      <c r="A14" s="27" t="s">
        <v>7</v>
      </c>
      <c r="B14" s="22" t="s">
        <v>8</v>
      </c>
      <c r="C14" s="16" t="s">
        <v>9</v>
      </c>
      <c r="D14" s="17" t="s">
        <v>10</v>
      </c>
      <c r="E14" s="17" t="s">
        <v>11</v>
      </c>
      <c r="F14" s="17" t="s">
        <v>12</v>
      </c>
      <c r="G14" s="18" t="s">
        <v>13</v>
      </c>
      <c r="H14" s="20" t="s">
        <v>14</v>
      </c>
      <c r="I14" s="19" t="s">
        <v>15</v>
      </c>
    </row>
    <row r="15" spans="1:10" s="4" customFormat="1" ht="13.5" customHeight="1" thickBot="1" x14ac:dyDescent="0.25">
      <c r="A15" s="28">
        <v>1</v>
      </c>
      <c r="B15" s="23" t="s">
        <v>17</v>
      </c>
      <c r="C15" s="30" t="s">
        <v>65</v>
      </c>
      <c r="D15" s="31" t="s">
        <v>66</v>
      </c>
      <c r="E15" s="31">
        <v>0</v>
      </c>
      <c r="F15" s="31">
        <v>1</v>
      </c>
      <c r="G15" s="32">
        <v>2</v>
      </c>
      <c r="H15" s="72">
        <f>Modèle!B34</f>
        <v>1</v>
      </c>
      <c r="I15" s="73">
        <f t="shared" ref="I15:I61" si="0">E15*H15</f>
        <v>0</v>
      </c>
    </row>
    <row r="16" spans="1:10" s="4" customFormat="1" ht="13.5" customHeight="1" thickBot="1" x14ac:dyDescent="0.25">
      <c r="A16" s="14">
        <v>2</v>
      </c>
      <c r="B16" s="24" t="s">
        <v>18</v>
      </c>
      <c r="C16" s="33" t="s">
        <v>65</v>
      </c>
      <c r="D16" s="34" t="s">
        <v>67</v>
      </c>
      <c r="E16" s="34">
        <v>0</v>
      </c>
      <c r="F16" s="34">
        <v>1</v>
      </c>
      <c r="G16" s="35">
        <v>1</v>
      </c>
      <c r="H16" s="72">
        <f>Modèle!C34</f>
        <v>1</v>
      </c>
      <c r="I16" s="73">
        <f t="shared" si="0"/>
        <v>0</v>
      </c>
    </row>
    <row r="17" spans="1:9" s="4" customFormat="1" ht="13.5" customHeight="1" thickBot="1" x14ac:dyDescent="0.25">
      <c r="A17" s="14">
        <v>3</v>
      </c>
      <c r="B17" s="24" t="s">
        <v>19</v>
      </c>
      <c r="C17" s="33" t="s">
        <v>65</v>
      </c>
      <c r="D17" s="34" t="s">
        <v>68</v>
      </c>
      <c r="E17" s="34">
        <v>0</v>
      </c>
      <c r="F17" s="34">
        <v>1</v>
      </c>
      <c r="G17" s="35">
        <v>1</v>
      </c>
      <c r="H17" s="72">
        <f>Modèle!D34</f>
        <v>1</v>
      </c>
      <c r="I17" s="73">
        <f t="shared" si="0"/>
        <v>0</v>
      </c>
    </row>
    <row r="18" spans="1:9" s="4" customFormat="1" ht="13.5" customHeight="1" thickBot="1" x14ac:dyDescent="0.25">
      <c r="A18" s="14">
        <v>4</v>
      </c>
      <c r="B18" s="24" t="s">
        <v>20</v>
      </c>
      <c r="C18" s="33" t="s">
        <v>65</v>
      </c>
      <c r="D18" s="34" t="s">
        <v>69</v>
      </c>
      <c r="E18" s="34">
        <v>0</v>
      </c>
      <c r="F18" s="34">
        <v>1</v>
      </c>
      <c r="G18" s="35">
        <v>1</v>
      </c>
      <c r="H18" s="72">
        <f>Modèle!E34</f>
        <v>1</v>
      </c>
      <c r="I18" s="73">
        <f t="shared" si="0"/>
        <v>0</v>
      </c>
    </row>
    <row r="19" spans="1:9" s="4" customFormat="1" ht="13.5" customHeight="1" thickBot="1" x14ac:dyDescent="0.25">
      <c r="A19" s="14">
        <v>5</v>
      </c>
      <c r="B19" s="24" t="s">
        <v>21</v>
      </c>
      <c r="C19" s="33" t="s">
        <v>65</v>
      </c>
      <c r="D19" s="34" t="s">
        <v>70</v>
      </c>
      <c r="E19" s="34">
        <v>0</v>
      </c>
      <c r="F19" s="34">
        <v>1</v>
      </c>
      <c r="G19" s="35">
        <v>1</v>
      </c>
      <c r="H19" s="72">
        <f>Modèle!F34</f>
        <v>1</v>
      </c>
      <c r="I19" s="73">
        <f t="shared" si="0"/>
        <v>0</v>
      </c>
    </row>
    <row r="20" spans="1:9" s="4" customFormat="1" ht="13.5" customHeight="1" thickBot="1" x14ac:dyDescent="0.25">
      <c r="A20" s="14">
        <v>6</v>
      </c>
      <c r="B20" s="24" t="s">
        <v>22</v>
      </c>
      <c r="C20" s="33" t="s">
        <v>65</v>
      </c>
      <c r="D20" s="34" t="s">
        <v>71</v>
      </c>
      <c r="E20" s="34">
        <v>0</v>
      </c>
      <c r="F20" s="34">
        <v>1</v>
      </c>
      <c r="G20" s="35">
        <v>1</v>
      </c>
      <c r="H20" s="72">
        <f>Modèle!G34</f>
        <v>1</v>
      </c>
      <c r="I20" s="73">
        <f t="shared" si="0"/>
        <v>0</v>
      </c>
    </row>
    <row r="21" spans="1:9" s="4" customFormat="1" ht="13.5" customHeight="1" thickBot="1" x14ac:dyDescent="0.25">
      <c r="A21" s="14">
        <v>7</v>
      </c>
      <c r="B21" s="24" t="s">
        <v>23</v>
      </c>
      <c r="C21" s="33" t="s">
        <v>65</v>
      </c>
      <c r="D21" s="34" t="s">
        <v>72</v>
      </c>
      <c r="E21" s="34">
        <v>0</v>
      </c>
      <c r="F21" s="34">
        <v>1</v>
      </c>
      <c r="G21" s="35">
        <v>1</v>
      </c>
      <c r="H21" s="72">
        <f>Modèle!H34</f>
        <v>1</v>
      </c>
      <c r="I21" s="73">
        <f t="shared" si="0"/>
        <v>0</v>
      </c>
    </row>
    <row r="22" spans="1:9" s="4" customFormat="1" ht="13.5" customHeight="1" thickBot="1" x14ac:dyDescent="0.25">
      <c r="A22" s="14">
        <v>8</v>
      </c>
      <c r="B22" s="24" t="s">
        <v>24</v>
      </c>
      <c r="C22" s="33" t="s">
        <v>65</v>
      </c>
      <c r="D22" s="34" t="s">
        <v>73</v>
      </c>
      <c r="E22" s="34">
        <v>0</v>
      </c>
      <c r="F22" s="34">
        <v>1</v>
      </c>
      <c r="G22" s="35">
        <v>1</v>
      </c>
      <c r="H22" s="72">
        <f>Modèle!I34</f>
        <v>1</v>
      </c>
      <c r="I22" s="73">
        <f t="shared" si="0"/>
        <v>0</v>
      </c>
    </row>
    <row r="23" spans="1:9" s="4" customFormat="1" ht="13.5" customHeight="1" thickBot="1" x14ac:dyDescent="0.25">
      <c r="A23" s="14">
        <v>9</v>
      </c>
      <c r="B23" s="24" t="s">
        <v>25</v>
      </c>
      <c r="C23" s="33" t="s">
        <v>65</v>
      </c>
      <c r="D23" s="34" t="s">
        <v>74</v>
      </c>
      <c r="E23" s="34">
        <v>0</v>
      </c>
      <c r="F23" s="34">
        <v>1</v>
      </c>
      <c r="G23" s="35">
        <v>1</v>
      </c>
      <c r="H23" s="72">
        <f>Modèle!J34</f>
        <v>1</v>
      </c>
      <c r="I23" s="73">
        <f t="shared" si="0"/>
        <v>0</v>
      </c>
    </row>
    <row r="24" spans="1:9" s="4" customFormat="1" ht="13.5" customHeight="1" thickBot="1" x14ac:dyDescent="0.25">
      <c r="A24" s="14">
        <v>10</v>
      </c>
      <c r="B24" s="24" t="s">
        <v>26</v>
      </c>
      <c r="C24" s="33" t="s">
        <v>65</v>
      </c>
      <c r="D24" s="34" t="s">
        <v>75</v>
      </c>
      <c r="E24" s="34">
        <v>0</v>
      </c>
      <c r="F24" s="34">
        <v>1</v>
      </c>
      <c r="G24" s="35">
        <v>1</v>
      </c>
      <c r="H24" s="72">
        <f>Modèle!K34</f>
        <v>1</v>
      </c>
      <c r="I24" s="73">
        <f t="shared" si="0"/>
        <v>0</v>
      </c>
    </row>
    <row r="25" spans="1:9" s="4" customFormat="1" ht="13.5" customHeight="1" thickBot="1" x14ac:dyDescent="0.25">
      <c r="A25" s="14">
        <v>11</v>
      </c>
      <c r="B25" s="24" t="s">
        <v>27</v>
      </c>
      <c r="C25" s="33" t="s">
        <v>65</v>
      </c>
      <c r="D25" s="34" t="s">
        <v>76</v>
      </c>
      <c r="E25" s="34">
        <v>0</v>
      </c>
      <c r="F25" s="34">
        <v>1</v>
      </c>
      <c r="G25" s="35">
        <v>1</v>
      </c>
      <c r="H25" s="72">
        <f>Modèle!L34</f>
        <v>1</v>
      </c>
      <c r="I25" s="73">
        <f t="shared" si="0"/>
        <v>0</v>
      </c>
    </row>
    <row r="26" spans="1:9" s="4" customFormat="1" ht="13.5" customHeight="1" thickBot="1" x14ac:dyDescent="0.25">
      <c r="A26" s="14">
        <v>12</v>
      </c>
      <c r="B26" s="24" t="s">
        <v>28</v>
      </c>
      <c r="C26" s="33" t="s">
        <v>65</v>
      </c>
      <c r="D26" s="34" t="s">
        <v>77</v>
      </c>
      <c r="E26" s="34">
        <v>0</v>
      </c>
      <c r="F26" s="34">
        <v>1</v>
      </c>
      <c r="G26" s="35">
        <v>1</v>
      </c>
      <c r="H26" s="72">
        <f>Modèle!M34</f>
        <v>1</v>
      </c>
      <c r="I26" s="73">
        <f t="shared" si="0"/>
        <v>0</v>
      </c>
    </row>
    <row r="27" spans="1:9" s="4" customFormat="1" ht="13.5" customHeight="1" thickBot="1" x14ac:dyDescent="0.25">
      <c r="A27" s="14">
        <v>13</v>
      </c>
      <c r="B27" s="24" t="s">
        <v>29</v>
      </c>
      <c r="C27" s="33" t="s">
        <v>65</v>
      </c>
      <c r="D27" s="34" t="s">
        <v>78</v>
      </c>
      <c r="E27" s="34">
        <v>0</v>
      </c>
      <c r="F27" s="34">
        <v>1</v>
      </c>
      <c r="G27" s="35">
        <v>1</v>
      </c>
      <c r="H27" s="72">
        <f>Modèle!N34</f>
        <v>1</v>
      </c>
      <c r="I27" s="73">
        <f t="shared" si="0"/>
        <v>0</v>
      </c>
    </row>
    <row r="28" spans="1:9" s="4" customFormat="1" ht="13.5" customHeight="1" thickBot="1" x14ac:dyDescent="0.25">
      <c r="A28" s="14">
        <v>14</v>
      </c>
      <c r="B28" s="24" t="s">
        <v>30</v>
      </c>
      <c r="C28" s="33" t="s">
        <v>65</v>
      </c>
      <c r="D28" s="34" t="s">
        <v>79</v>
      </c>
      <c r="E28" s="34">
        <v>0</v>
      </c>
      <c r="F28" s="34">
        <v>1</v>
      </c>
      <c r="G28" s="35">
        <v>1</v>
      </c>
      <c r="H28" s="72">
        <f>Modèle!O34</f>
        <v>1</v>
      </c>
      <c r="I28" s="73">
        <f t="shared" si="0"/>
        <v>0</v>
      </c>
    </row>
    <row r="29" spans="1:9" s="4" customFormat="1" ht="13.5" customHeight="1" thickBot="1" x14ac:dyDescent="0.25">
      <c r="A29" s="14">
        <v>15</v>
      </c>
      <c r="B29" s="24" t="s">
        <v>31</v>
      </c>
      <c r="C29" s="33" t="s">
        <v>65</v>
      </c>
      <c r="D29" s="34" t="s">
        <v>80</v>
      </c>
      <c r="E29" s="34">
        <v>0</v>
      </c>
      <c r="F29" s="34">
        <v>1</v>
      </c>
      <c r="G29" s="35">
        <v>1</v>
      </c>
      <c r="H29" s="72">
        <f>Modèle!P34</f>
        <v>1</v>
      </c>
      <c r="I29" s="73">
        <f t="shared" si="0"/>
        <v>0</v>
      </c>
    </row>
    <row r="30" spans="1:9" s="4" customFormat="1" ht="13.5" customHeight="1" thickBot="1" x14ac:dyDescent="0.25">
      <c r="A30" s="14">
        <v>16</v>
      </c>
      <c r="B30" s="24" t="s">
        <v>32</v>
      </c>
      <c r="C30" s="33" t="s">
        <v>66</v>
      </c>
      <c r="D30" s="34" t="s">
        <v>81</v>
      </c>
      <c r="E30" s="34">
        <v>37</v>
      </c>
      <c r="F30" s="34">
        <v>0</v>
      </c>
      <c r="G30" s="35" t="s">
        <v>65</v>
      </c>
      <c r="H30" s="72">
        <f>Modèle!Q34</f>
        <v>1</v>
      </c>
      <c r="I30" s="73">
        <f t="shared" si="0"/>
        <v>37</v>
      </c>
    </row>
    <row r="31" spans="1:9" s="4" customFormat="1" ht="13.5" customHeight="1" thickBot="1" x14ac:dyDescent="0.25">
      <c r="A31" s="14">
        <v>17</v>
      </c>
      <c r="B31" s="24" t="s">
        <v>33</v>
      </c>
      <c r="C31" s="33" t="s">
        <v>66</v>
      </c>
      <c r="D31" s="34" t="s">
        <v>82</v>
      </c>
      <c r="E31" s="34">
        <v>91</v>
      </c>
      <c r="F31" s="34">
        <v>0</v>
      </c>
      <c r="G31" s="35" t="s">
        <v>65</v>
      </c>
      <c r="H31" s="72">
        <f>Modèle!R34</f>
        <v>0</v>
      </c>
      <c r="I31" s="73">
        <f t="shared" si="0"/>
        <v>0</v>
      </c>
    </row>
    <row r="32" spans="1:9" s="4" customFormat="1" ht="13.5" customHeight="1" thickBot="1" x14ac:dyDescent="0.25">
      <c r="A32" s="14">
        <v>18</v>
      </c>
      <c r="B32" s="24" t="s">
        <v>34</v>
      </c>
      <c r="C32" s="33" t="s">
        <v>67</v>
      </c>
      <c r="D32" s="34" t="s">
        <v>81</v>
      </c>
      <c r="E32" s="34">
        <v>83</v>
      </c>
      <c r="F32" s="34">
        <v>0</v>
      </c>
      <c r="G32" s="35" t="s">
        <v>65</v>
      </c>
      <c r="H32" s="72">
        <f>Modèle!S34</f>
        <v>1</v>
      </c>
      <c r="I32" s="73">
        <f t="shared" si="0"/>
        <v>83</v>
      </c>
    </row>
    <row r="33" spans="1:9" s="4" customFormat="1" ht="13.5" customHeight="1" thickBot="1" x14ac:dyDescent="0.25">
      <c r="A33" s="14">
        <v>19</v>
      </c>
      <c r="B33" s="24" t="s">
        <v>35</v>
      </c>
      <c r="C33" s="33" t="s">
        <v>67</v>
      </c>
      <c r="D33" s="34" t="s">
        <v>82</v>
      </c>
      <c r="E33" s="34">
        <v>93</v>
      </c>
      <c r="F33" s="34">
        <v>0</v>
      </c>
      <c r="G33" s="35" t="s">
        <v>65</v>
      </c>
      <c r="H33" s="72">
        <f>Modèle!T34</f>
        <v>0</v>
      </c>
      <c r="I33" s="73">
        <f t="shared" si="0"/>
        <v>0</v>
      </c>
    </row>
    <row r="34" spans="1:9" s="4" customFormat="1" ht="13.5" customHeight="1" thickBot="1" x14ac:dyDescent="0.25">
      <c r="A34" s="14">
        <v>20</v>
      </c>
      <c r="B34" s="24" t="s">
        <v>36</v>
      </c>
      <c r="C34" s="33" t="s">
        <v>68</v>
      </c>
      <c r="D34" s="34" t="s">
        <v>81</v>
      </c>
      <c r="E34" s="34">
        <v>84</v>
      </c>
      <c r="F34" s="34">
        <v>0</v>
      </c>
      <c r="G34" s="35" t="s">
        <v>65</v>
      </c>
      <c r="H34" s="72">
        <f>Modèle!U34</f>
        <v>0</v>
      </c>
      <c r="I34" s="73">
        <f t="shared" si="0"/>
        <v>0</v>
      </c>
    </row>
    <row r="35" spans="1:9" s="4" customFormat="1" ht="13.5" customHeight="1" thickBot="1" x14ac:dyDescent="0.25">
      <c r="A35" s="14">
        <v>21</v>
      </c>
      <c r="B35" s="24" t="s">
        <v>37</v>
      </c>
      <c r="C35" s="33" t="s">
        <v>68</v>
      </c>
      <c r="D35" s="34" t="s">
        <v>82</v>
      </c>
      <c r="E35" s="34">
        <v>66</v>
      </c>
      <c r="F35" s="34">
        <v>0</v>
      </c>
      <c r="G35" s="35" t="s">
        <v>65</v>
      </c>
      <c r="H35" s="72">
        <f>Modèle!V34</f>
        <v>1</v>
      </c>
      <c r="I35" s="73">
        <f t="shared" si="0"/>
        <v>66</v>
      </c>
    </row>
    <row r="36" spans="1:9" s="4" customFormat="1" ht="13.5" customHeight="1" thickBot="1" x14ac:dyDescent="0.25">
      <c r="A36" s="14">
        <v>22</v>
      </c>
      <c r="B36" s="24" t="s">
        <v>38</v>
      </c>
      <c r="C36" s="33" t="s">
        <v>69</v>
      </c>
      <c r="D36" s="34" t="s">
        <v>81</v>
      </c>
      <c r="E36" s="34">
        <v>63</v>
      </c>
      <c r="F36" s="34">
        <v>0</v>
      </c>
      <c r="G36" s="35" t="s">
        <v>65</v>
      </c>
      <c r="H36" s="72">
        <f>Modèle!W34</f>
        <v>1</v>
      </c>
      <c r="I36" s="73">
        <f t="shared" si="0"/>
        <v>63</v>
      </c>
    </row>
    <row r="37" spans="1:9" s="4" customFormat="1" ht="13.5" customHeight="1" thickBot="1" x14ac:dyDescent="0.25">
      <c r="A37" s="14">
        <v>23</v>
      </c>
      <c r="B37" s="24" t="s">
        <v>39</v>
      </c>
      <c r="C37" s="33" t="s">
        <v>69</v>
      </c>
      <c r="D37" s="34" t="s">
        <v>82</v>
      </c>
      <c r="E37" s="34">
        <v>77</v>
      </c>
      <c r="F37" s="34">
        <v>0</v>
      </c>
      <c r="G37" s="35" t="s">
        <v>65</v>
      </c>
      <c r="H37" s="72">
        <f>Modèle!X34</f>
        <v>0</v>
      </c>
      <c r="I37" s="73">
        <f t="shared" si="0"/>
        <v>0</v>
      </c>
    </row>
    <row r="38" spans="1:9" s="4" customFormat="1" ht="13.5" customHeight="1" thickBot="1" x14ac:dyDescent="0.25">
      <c r="A38" s="14">
        <v>24</v>
      </c>
      <c r="B38" s="24" t="s">
        <v>40</v>
      </c>
      <c r="C38" s="33" t="s">
        <v>70</v>
      </c>
      <c r="D38" s="34" t="s">
        <v>81</v>
      </c>
      <c r="E38" s="34">
        <v>16</v>
      </c>
      <c r="F38" s="34">
        <v>0</v>
      </c>
      <c r="G38" s="35" t="s">
        <v>65</v>
      </c>
      <c r="H38" s="72">
        <f>Modèle!Y34</f>
        <v>1</v>
      </c>
      <c r="I38" s="73">
        <f t="shared" si="0"/>
        <v>16</v>
      </c>
    </row>
    <row r="39" spans="1:9" s="4" customFormat="1" ht="13.5" customHeight="1" thickBot="1" x14ac:dyDescent="0.25">
      <c r="A39" s="14">
        <v>25</v>
      </c>
      <c r="B39" s="24" t="s">
        <v>41</v>
      </c>
      <c r="C39" s="33" t="s">
        <v>70</v>
      </c>
      <c r="D39" s="34" t="s">
        <v>82</v>
      </c>
      <c r="E39" s="34">
        <v>112</v>
      </c>
      <c r="F39" s="34">
        <v>0</v>
      </c>
      <c r="G39" s="35" t="s">
        <v>65</v>
      </c>
      <c r="H39" s="72">
        <f>Modèle!Z34</f>
        <v>0</v>
      </c>
      <c r="I39" s="73">
        <f t="shared" si="0"/>
        <v>0</v>
      </c>
    </row>
    <row r="40" spans="1:9" s="4" customFormat="1" ht="13.5" customHeight="1" thickBot="1" x14ac:dyDescent="0.25">
      <c r="A40" s="14">
        <v>26</v>
      </c>
      <c r="B40" s="24" t="s">
        <v>42</v>
      </c>
      <c r="C40" s="33" t="s">
        <v>71</v>
      </c>
      <c r="D40" s="34" t="s">
        <v>81</v>
      </c>
      <c r="E40" s="34">
        <v>102</v>
      </c>
      <c r="F40" s="34">
        <v>0</v>
      </c>
      <c r="G40" s="35" t="s">
        <v>65</v>
      </c>
      <c r="H40" s="72">
        <f>Modèle!AA34</f>
        <v>0</v>
      </c>
      <c r="I40" s="73">
        <f t="shared" si="0"/>
        <v>0</v>
      </c>
    </row>
    <row r="41" spans="1:9" s="4" customFormat="1" ht="13.5" customHeight="1" thickBot="1" x14ac:dyDescent="0.25">
      <c r="A41" s="14">
        <v>27</v>
      </c>
      <c r="B41" s="24" t="s">
        <v>43</v>
      </c>
      <c r="C41" s="33" t="s">
        <v>71</v>
      </c>
      <c r="D41" s="34" t="s">
        <v>82</v>
      </c>
      <c r="E41" s="34">
        <v>74</v>
      </c>
      <c r="F41" s="34">
        <v>0</v>
      </c>
      <c r="G41" s="35" t="s">
        <v>65</v>
      </c>
      <c r="H41" s="72">
        <f>Modèle!AB34</f>
        <v>1</v>
      </c>
      <c r="I41" s="73">
        <f t="shared" si="0"/>
        <v>74</v>
      </c>
    </row>
    <row r="42" spans="1:9" s="4" customFormat="1" ht="13.5" customHeight="1" thickBot="1" x14ac:dyDescent="0.25">
      <c r="A42" s="14">
        <v>28</v>
      </c>
      <c r="B42" s="24" t="s">
        <v>44</v>
      </c>
      <c r="C42" s="33" t="s">
        <v>72</v>
      </c>
      <c r="D42" s="34" t="s">
        <v>81</v>
      </c>
      <c r="E42" s="34">
        <v>103</v>
      </c>
      <c r="F42" s="34">
        <v>0</v>
      </c>
      <c r="G42" s="35" t="s">
        <v>65</v>
      </c>
      <c r="H42" s="72">
        <f>Modèle!AC34</f>
        <v>0</v>
      </c>
      <c r="I42" s="73">
        <f t="shared" si="0"/>
        <v>0</v>
      </c>
    </row>
    <row r="43" spans="1:9" s="4" customFormat="1" ht="13.5" customHeight="1" thickBot="1" x14ac:dyDescent="0.25">
      <c r="A43" s="14">
        <v>29</v>
      </c>
      <c r="B43" s="24" t="s">
        <v>45</v>
      </c>
      <c r="C43" s="33" t="s">
        <v>72</v>
      </c>
      <c r="D43" s="34" t="s">
        <v>82</v>
      </c>
      <c r="E43" s="34">
        <v>47</v>
      </c>
      <c r="F43" s="34">
        <v>0</v>
      </c>
      <c r="G43" s="35" t="s">
        <v>65</v>
      </c>
      <c r="H43" s="72">
        <f>Modèle!AD34</f>
        <v>1</v>
      </c>
      <c r="I43" s="73">
        <f t="shared" si="0"/>
        <v>47</v>
      </c>
    </row>
    <row r="44" spans="1:9" s="4" customFormat="1" ht="13.5" customHeight="1" thickBot="1" x14ac:dyDescent="0.25">
      <c r="A44" s="14">
        <v>30</v>
      </c>
      <c r="B44" s="24" t="s">
        <v>46</v>
      </c>
      <c r="C44" s="33" t="s">
        <v>73</v>
      </c>
      <c r="D44" s="34" t="s">
        <v>81</v>
      </c>
      <c r="E44" s="34">
        <v>82</v>
      </c>
      <c r="F44" s="34">
        <v>0</v>
      </c>
      <c r="G44" s="35" t="s">
        <v>65</v>
      </c>
      <c r="H44" s="72">
        <f>Modèle!AE34</f>
        <v>0</v>
      </c>
      <c r="I44" s="73">
        <f t="shared" si="0"/>
        <v>0</v>
      </c>
    </row>
    <row r="45" spans="1:9" s="4" customFormat="1" ht="13.5" customHeight="1" thickBot="1" x14ac:dyDescent="0.25">
      <c r="A45" s="14">
        <v>31</v>
      </c>
      <c r="B45" s="24" t="s">
        <v>47</v>
      </c>
      <c r="C45" s="33" t="s">
        <v>73</v>
      </c>
      <c r="D45" s="34" t="s">
        <v>82</v>
      </c>
      <c r="E45" s="34">
        <v>58</v>
      </c>
      <c r="F45" s="34">
        <v>0</v>
      </c>
      <c r="G45" s="35" t="s">
        <v>65</v>
      </c>
      <c r="H45" s="72">
        <f>Modèle!AF34</f>
        <v>1</v>
      </c>
      <c r="I45" s="73">
        <f t="shared" si="0"/>
        <v>58</v>
      </c>
    </row>
    <row r="46" spans="1:9" s="4" customFormat="1" ht="13.5" customHeight="1" thickBot="1" x14ac:dyDescent="0.25">
      <c r="A46" s="14">
        <v>32</v>
      </c>
      <c r="B46" s="24" t="s">
        <v>48</v>
      </c>
      <c r="C46" s="33" t="s">
        <v>74</v>
      </c>
      <c r="D46" s="34" t="s">
        <v>81</v>
      </c>
      <c r="E46" s="34">
        <v>35</v>
      </c>
      <c r="F46" s="34">
        <v>0</v>
      </c>
      <c r="G46" s="35" t="s">
        <v>65</v>
      </c>
      <c r="H46" s="72">
        <f>Modèle!AG34</f>
        <v>1</v>
      </c>
      <c r="I46" s="73">
        <f t="shared" si="0"/>
        <v>35</v>
      </c>
    </row>
    <row r="47" spans="1:9" s="4" customFormat="1" ht="13.5" customHeight="1" thickBot="1" x14ac:dyDescent="0.25">
      <c r="A47" s="14">
        <v>33</v>
      </c>
      <c r="B47" s="24" t="s">
        <v>49</v>
      </c>
      <c r="C47" s="33" t="s">
        <v>74</v>
      </c>
      <c r="D47" s="34" t="s">
        <v>82</v>
      </c>
      <c r="E47" s="34">
        <v>93</v>
      </c>
      <c r="F47" s="34">
        <v>0</v>
      </c>
      <c r="G47" s="35" t="s">
        <v>65</v>
      </c>
      <c r="H47" s="72">
        <f>Modèle!AH34</f>
        <v>0</v>
      </c>
      <c r="I47" s="73">
        <f t="shared" si="0"/>
        <v>0</v>
      </c>
    </row>
    <row r="48" spans="1:9" s="4" customFormat="1" ht="13.5" customHeight="1" thickBot="1" x14ac:dyDescent="0.25">
      <c r="A48" s="14">
        <v>34</v>
      </c>
      <c r="B48" s="24" t="s">
        <v>50</v>
      </c>
      <c r="C48" s="33" t="s">
        <v>75</v>
      </c>
      <c r="D48" s="34" t="s">
        <v>81</v>
      </c>
      <c r="E48" s="34">
        <v>149</v>
      </c>
      <c r="F48" s="34">
        <v>0</v>
      </c>
      <c r="G48" s="35" t="s">
        <v>65</v>
      </c>
      <c r="H48" s="72">
        <f>Modèle!AI34</f>
        <v>0</v>
      </c>
      <c r="I48" s="73">
        <f t="shared" si="0"/>
        <v>0</v>
      </c>
    </row>
    <row r="49" spans="1:9" s="4" customFormat="1" ht="13.5" customHeight="1" thickBot="1" x14ac:dyDescent="0.25">
      <c r="A49" s="14">
        <v>35</v>
      </c>
      <c r="B49" s="24" t="s">
        <v>51</v>
      </c>
      <c r="C49" s="33" t="s">
        <v>75</v>
      </c>
      <c r="D49" s="34" t="s">
        <v>82</v>
      </c>
      <c r="E49" s="34">
        <v>49</v>
      </c>
      <c r="F49" s="34">
        <v>0</v>
      </c>
      <c r="G49" s="35" t="s">
        <v>65</v>
      </c>
      <c r="H49" s="72">
        <f>Modèle!AJ34</f>
        <v>1</v>
      </c>
      <c r="I49" s="73">
        <f t="shared" si="0"/>
        <v>49</v>
      </c>
    </row>
    <row r="50" spans="1:9" s="4" customFormat="1" ht="13.5" customHeight="1" thickBot="1" x14ac:dyDescent="0.25">
      <c r="A50" s="14">
        <v>36</v>
      </c>
      <c r="B50" s="24" t="s">
        <v>52</v>
      </c>
      <c r="C50" s="33" t="s">
        <v>76</v>
      </c>
      <c r="D50" s="34" t="s">
        <v>81</v>
      </c>
      <c r="E50" s="34">
        <v>128</v>
      </c>
      <c r="F50" s="34">
        <v>0</v>
      </c>
      <c r="G50" s="35" t="s">
        <v>65</v>
      </c>
      <c r="H50" s="72">
        <f>Modèle!AK34</f>
        <v>0</v>
      </c>
      <c r="I50" s="73">
        <f t="shared" si="0"/>
        <v>0</v>
      </c>
    </row>
    <row r="51" spans="1:9" s="4" customFormat="1" ht="13.5" customHeight="1" thickBot="1" x14ac:dyDescent="0.25">
      <c r="A51" s="14">
        <v>37</v>
      </c>
      <c r="B51" s="24" t="s">
        <v>53</v>
      </c>
      <c r="C51" s="33" t="s">
        <v>76</v>
      </c>
      <c r="D51" s="34" t="s">
        <v>82</v>
      </c>
      <c r="E51" s="34">
        <v>60</v>
      </c>
      <c r="F51" s="34">
        <v>0</v>
      </c>
      <c r="G51" s="35" t="s">
        <v>65</v>
      </c>
      <c r="H51" s="72">
        <f>Modèle!AL34</f>
        <v>1</v>
      </c>
      <c r="I51" s="73">
        <f t="shared" si="0"/>
        <v>60</v>
      </c>
    </row>
    <row r="52" spans="1:9" s="4" customFormat="1" ht="13.5" customHeight="1" thickBot="1" x14ac:dyDescent="0.25">
      <c r="A52" s="14">
        <v>38</v>
      </c>
      <c r="B52" s="24" t="s">
        <v>54</v>
      </c>
      <c r="C52" s="33" t="s">
        <v>77</v>
      </c>
      <c r="D52" s="34" t="s">
        <v>81</v>
      </c>
      <c r="E52" s="34">
        <v>81</v>
      </c>
      <c r="F52" s="34">
        <v>0</v>
      </c>
      <c r="G52" s="35" t="s">
        <v>65</v>
      </c>
      <c r="H52" s="72">
        <f>Modèle!AM34</f>
        <v>1</v>
      </c>
      <c r="I52" s="73">
        <f t="shared" si="0"/>
        <v>81</v>
      </c>
    </row>
    <row r="53" spans="1:9" s="4" customFormat="1" ht="13.5" customHeight="1" thickBot="1" x14ac:dyDescent="0.25">
      <c r="A53" s="14">
        <v>39</v>
      </c>
      <c r="B53" s="24" t="s">
        <v>55</v>
      </c>
      <c r="C53" s="33" t="s">
        <v>77</v>
      </c>
      <c r="D53" s="34" t="s">
        <v>82</v>
      </c>
      <c r="E53" s="34">
        <v>95</v>
      </c>
      <c r="F53" s="34">
        <v>0</v>
      </c>
      <c r="G53" s="35" t="s">
        <v>65</v>
      </c>
      <c r="H53" s="72">
        <f>Modèle!AN34</f>
        <v>0</v>
      </c>
      <c r="I53" s="73">
        <f t="shared" si="0"/>
        <v>0</v>
      </c>
    </row>
    <row r="54" spans="1:9" s="4" customFormat="1" ht="13.5" customHeight="1" thickBot="1" x14ac:dyDescent="0.25">
      <c r="A54" s="14">
        <v>40</v>
      </c>
      <c r="B54" s="24" t="s">
        <v>56</v>
      </c>
      <c r="C54" s="33" t="s">
        <v>78</v>
      </c>
      <c r="D54" s="34" t="s">
        <v>81</v>
      </c>
      <c r="E54" s="34">
        <v>129</v>
      </c>
      <c r="F54" s="34">
        <v>0</v>
      </c>
      <c r="G54" s="35" t="s">
        <v>65</v>
      </c>
      <c r="H54" s="72">
        <f>Modèle!AO34</f>
        <v>0</v>
      </c>
      <c r="I54" s="73">
        <f t="shared" si="0"/>
        <v>0</v>
      </c>
    </row>
    <row r="55" spans="1:9" s="4" customFormat="1" ht="13.5" customHeight="1" thickBot="1" x14ac:dyDescent="0.25">
      <c r="A55" s="14">
        <v>41</v>
      </c>
      <c r="B55" s="24" t="s">
        <v>57</v>
      </c>
      <c r="C55" s="33" t="s">
        <v>78</v>
      </c>
      <c r="D55" s="34" t="s">
        <v>82</v>
      </c>
      <c r="E55" s="34">
        <v>33</v>
      </c>
      <c r="F55" s="34">
        <v>0</v>
      </c>
      <c r="G55" s="35" t="s">
        <v>65</v>
      </c>
      <c r="H55" s="72">
        <f>Modèle!AP34</f>
        <v>1</v>
      </c>
      <c r="I55" s="73">
        <f t="shared" si="0"/>
        <v>33</v>
      </c>
    </row>
    <row r="56" spans="1:9" s="4" customFormat="1" ht="13.5" customHeight="1" thickBot="1" x14ac:dyDescent="0.25">
      <c r="A56" s="14">
        <v>42</v>
      </c>
      <c r="B56" s="24" t="s">
        <v>58</v>
      </c>
      <c r="C56" s="33" t="s">
        <v>79</v>
      </c>
      <c r="D56" s="34" t="s">
        <v>81</v>
      </c>
      <c r="E56" s="34">
        <v>82</v>
      </c>
      <c r="F56" s="34">
        <v>0</v>
      </c>
      <c r="G56" s="35" t="s">
        <v>65</v>
      </c>
      <c r="H56" s="72">
        <f>Modèle!AQ34</f>
        <v>0</v>
      </c>
      <c r="I56" s="73">
        <f t="shared" si="0"/>
        <v>0</v>
      </c>
    </row>
    <row r="57" spans="1:9" s="4" customFormat="1" ht="13.5" customHeight="1" thickBot="1" x14ac:dyDescent="0.25">
      <c r="A57" s="14">
        <v>43</v>
      </c>
      <c r="B57" s="24" t="s">
        <v>59</v>
      </c>
      <c r="C57" s="33" t="s">
        <v>79</v>
      </c>
      <c r="D57" s="34" t="s">
        <v>82</v>
      </c>
      <c r="E57" s="34">
        <v>68</v>
      </c>
      <c r="F57" s="34">
        <v>0</v>
      </c>
      <c r="G57" s="35" t="s">
        <v>65</v>
      </c>
      <c r="H57" s="72">
        <f>Modèle!AR34</f>
        <v>1</v>
      </c>
      <c r="I57" s="73">
        <f t="shared" si="0"/>
        <v>68</v>
      </c>
    </row>
    <row r="58" spans="1:9" s="4" customFormat="1" ht="13.5" customHeight="1" thickBot="1" x14ac:dyDescent="0.25">
      <c r="A58" s="14">
        <v>44</v>
      </c>
      <c r="B58" s="24" t="s">
        <v>60</v>
      </c>
      <c r="C58" s="33" t="s">
        <v>80</v>
      </c>
      <c r="D58" s="34" t="s">
        <v>81</v>
      </c>
      <c r="E58" s="34">
        <v>61</v>
      </c>
      <c r="F58" s="34">
        <v>0</v>
      </c>
      <c r="G58" s="35" t="s">
        <v>65</v>
      </c>
      <c r="H58" s="72">
        <f>Modèle!AS34</f>
        <v>1</v>
      </c>
      <c r="I58" s="73">
        <f t="shared" si="0"/>
        <v>61</v>
      </c>
    </row>
    <row r="59" spans="1:9" s="4" customFormat="1" ht="13.5" customHeight="1" thickBot="1" x14ac:dyDescent="0.25">
      <c r="A59" s="14">
        <v>45</v>
      </c>
      <c r="B59" s="24" t="s">
        <v>61</v>
      </c>
      <c r="C59" s="33" t="s">
        <v>80</v>
      </c>
      <c r="D59" s="34" t="s">
        <v>82</v>
      </c>
      <c r="E59" s="34">
        <v>79</v>
      </c>
      <c r="F59" s="34">
        <v>0</v>
      </c>
      <c r="G59" s="35" t="s">
        <v>65</v>
      </c>
      <c r="H59" s="72">
        <f>Modèle!AT34</f>
        <v>0</v>
      </c>
      <c r="I59" s="73">
        <f t="shared" si="0"/>
        <v>0</v>
      </c>
    </row>
    <row r="60" spans="1:9" s="4" customFormat="1" ht="13.5" customHeight="1" thickBot="1" x14ac:dyDescent="0.25">
      <c r="A60" s="29">
        <v>46</v>
      </c>
      <c r="B60" s="25" t="s">
        <v>62</v>
      </c>
      <c r="C60" s="33" t="s">
        <v>81</v>
      </c>
      <c r="D60" s="34" t="s">
        <v>65</v>
      </c>
      <c r="E60" s="34">
        <v>0</v>
      </c>
      <c r="F60" s="34">
        <v>0</v>
      </c>
      <c r="G60" s="35" t="s">
        <v>65</v>
      </c>
      <c r="H60" s="72">
        <f>Modèle!AU34</f>
        <v>7</v>
      </c>
      <c r="I60" s="73">
        <f t="shared" si="0"/>
        <v>0</v>
      </c>
    </row>
    <row r="61" spans="1:9" s="4" customFormat="1" ht="13.5" customHeight="1" thickBot="1" x14ac:dyDescent="0.25">
      <c r="A61" s="15">
        <v>47</v>
      </c>
      <c r="B61" s="26" t="s">
        <v>63</v>
      </c>
      <c r="C61" s="77" t="s">
        <v>82</v>
      </c>
      <c r="D61" s="78" t="s">
        <v>65</v>
      </c>
      <c r="E61" s="78">
        <v>0</v>
      </c>
      <c r="F61" s="78">
        <v>0</v>
      </c>
      <c r="G61" s="79" t="s">
        <v>65</v>
      </c>
      <c r="H61" s="74">
        <f>Modèle!AV34</f>
        <v>8</v>
      </c>
      <c r="I61" s="75">
        <f t="shared" si="0"/>
        <v>0</v>
      </c>
    </row>
    <row r="62" spans="1:9" s="4" customFormat="1" ht="13.5" customHeight="1" thickTop="1" thickBot="1" x14ac:dyDescent="0.25">
      <c r="H62" s="21" t="s">
        <v>64</v>
      </c>
      <c r="I62" s="76">
        <f>SUM(I15:I61)</f>
        <v>831</v>
      </c>
    </row>
    <row r="63" spans="1:9" s="4" customFormat="1" ht="13.5" customHeight="1" thickTop="1" x14ac:dyDescent="0.2"/>
    <row r="64" spans="1:9" s="4" customFormat="1" ht="13.5" customHeight="1" x14ac:dyDescent="0.2"/>
    <row r="65" s="4" customFormat="1" ht="13.5" customHeight="1" x14ac:dyDescent="0.2"/>
    <row r="66" s="4" customFormat="1" ht="13.5" customHeight="1" x14ac:dyDescent="0.2"/>
    <row r="67" s="4" customFormat="1" ht="13.5" customHeight="1" x14ac:dyDescent="0.2"/>
    <row r="68" s="4" customFormat="1" ht="13.5" customHeight="1" x14ac:dyDescent="0.2"/>
    <row r="69" s="4" customFormat="1" ht="13.5" customHeight="1" x14ac:dyDescent="0.2"/>
    <row r="70" s="4" customFormat="1" ht="13.5" customHeight="1" x14ac:dyDescent="0.2"/>
    <row r="71" s="4" customFormat="1" ht="13.5" customHeight="1" x14ac:dyDescent="0.2"/>
    <row r="72" s="4" customFormat="1" ht="13.5" customHeight="1" x14ac:dyDescent="0.2"/>
    <row r="73" s="4" customFormat="1" ht="13.5" customHeight="1" x14ac:dyDescent="0.2"/>
    <row r="74" s="4" customFormat="1" ht="13.5" customHeight="1" x14ac:dyDescent="0.2"/>
    <row r="75" s="4" customFormat="1" ht="13.5" customHeight="1" x14ac:dyDescent="0.2"/>
    <row r="76" s="4" customFormat="1" ht="13.5" customHeight="1" x14ac:dyDescent="0.2"/>
    <row r="77" s="4" customFormat="1" ht="13.5" customHeight="1" x14ac:dyDescent="0.2"/>
    <row r="78" s="4" customFormat="1" ht="13.5" customHeight="1" x14ac:dyDescent="0.2"/>
    <row r="79" s="4" customFormat="1" ht="13.5" customHeight="1" x14ac:dyDescent="0.2"/>
    <row r="80" s="4" customFormat="1" ht="13.5" customHeight="1" x14ac:dyDescent="0.2"/>
    <row r="81" s="4" customFormat="1" ht="13.5" customHeight="1" x14ac:dyDescent="0.2"/>
    <row r="82" s="4" customFormat="1" ht="13.5" customHeight="1" x14ac:dyDescent="0.2"/>
    <row r="83" s="4" customFormat="1" ht="13.5" customHeight="1" x14ac:dyDescent="0.2"/>
    <row r="84" s="4" customFormat="1" ht="13.5" customHeight="1" x14ac:dyDescent="0.2"/>
    <row r="85" s="4" customFormat="1" ht="13.5" customHeight="1" x14ac:dyDescent="0.2"/>
    <row r="86" s="4" customFormat="1" ht="13.5" customHeight="1" x14ac:dyDescent="0.2"/>
    <row r="87" s="4" customFormat="1" ht="13.5" customHeight="1" x14ac:dyDescent="0.2"/>
    <row r="88" s="4" customFormat="1" ht="13.5" customHeight="1" x14ac:dyDescent="0.2"/>
    <row r="89" s="4" customFormat="1" ht="13.5" customHeight="1" x14ac:dyDescent="0.2"/>
    <row r="90" s="4" customFormat="1" ht="13.5" customHeight="1" x14ac:dyDescent="0.2"/>
    <row r="91" s="4" customFormat="1" ht="13.5" customHeight="1" x14ac:dyDescent="0.2"/>
    <row r="92" s="4" customFormat="1" ht="13.5" customHeight="1" x14ac:dyDescent="0.2"/>
    <row r="93" s="4" customFormat="1" ht="13.5" customHeight="1" x14ac:dyDescent="0.2"/>
    <row r="94" s="4" customFormat="1" ht="13.5" customHeight="1" x14ac:dyDescent="0.2"/>
    <row r="95" s="4" customFormat="1" ht="13.5" customHeight="1" x14ac:dyDescent="0.2"/>
    <row r="96" s="4" customFormat="1" ht="13.5" customHeight="1" x14ac:dyDescent="0.2"/>
    <row r="97" s="4" customFormat="1" ht="13.5" customHeight="1" x14ac:dyDescent="0.2"/>
    <row r="98" s="4" customFormat="1" ht="13.5" customHeight="1" x14ac:dyDescent="0.2"/>
    <row r="99" s="4" customFormat="1" ht="13.5" customHeight="1" x14ac:dyDescent="0.2"/>
    <row r="100" s="4" customFormat="1" ht="13.5" customHeight="1" x14ac:dyDescent="0.2"/>
    <row r="101" s="4" customFormat="1" ht="13.5" customHeight="1" x14ac:dyDescent="0.2"/>
    <row r="102" s="4" customFormat="1" ht="13.5" customHeight="1" x14ac:dyDescent="0.2"/>
    <row r="103" s="4" customFormat="1" ht="13.5" customHeight="1" x14ac:dyDescent="0.2"/>
    <row r="104" s="4" customFormat="1" ht="13.5" customHeight="1" x14ac:dyDescent="0.2"/>
    <row r="105" s="4" customFormat="1" ht="13.5" customHeight="1" x14ac:dyDescent="0.2"/>
    <row r="106" s="4" customFormat="1" ht="13.5" customHeight="1" x14ac:dyDescent="0.2"/>
    <row r="107" s="4" customFormat="1" ht="13.5" customHeight="1" x14ac:dyDescent="0.2"/>
    <row r="108" s="4" customFormat="1" ht="13.5" customHeight="1" x14ac:dyDescent="0.2"/>
    <row r="109" s="4" customFormat="1" ht="13.5" customHeight="1" x14ac:dyDescent="0.2"/>
    <row r="110" s="4" customFormat="1" ht="13.5" customHeight="1" x14ac:dyDescent="0.2"/>
    <row r="111" s="4" customFormat="1" ht="13.5" customHeight="1" x14ac:dyDescent="0.2"/>
    <row r="112" s="4" customFormat="1" ht="13.5" customHeight="1" x14ac:dyDescent="0.2"/>
    <row r="113" s="4" customFormat="1" ht="13.5" customHeight="1" x14ac:dyDescent="0.2"/>
    <row r="114" s="4" customFormat="1" ht="13.5" customHeight="1" x14ac:dyDescent="0.2"/>
    <row r="115" s="4" customFormat="1" ht="13.5" customHeight="1" x14ac:dyDescent="0.2"/>
    <row r="116" s="4" customFormat="1" ht="13.5" customHeight="1" x14ac:dyDescent="0.2"/>
    <row r="117" s="4" customFormat="1" ht="13.5" customHeight="1" x14ac:dyDescent="0.2"/>
    <row r="118" s="4" customFormat="1" ht="13.5" customHeight="1" x14ac:dyDescent="0.2"/>
    <row r="119" s="4" customFormat="1" ht="13.5" customHeight="1" x14ac:dyDescent="0.2"/>
    <row r="120" s="4" customFormat="1" ht="13.5" customHeight="1" x14ac:dyDescent="0.2"/>
    <row r="121" s="4" customFormat="1" ht="13.5" customHeight="1" x14ac:dyDescent="0.2"/>
    <row r="122" s="4" customFormat="1" ht="13.5" customHeight="1" x14ac:dyDescent="0.2"/>
    <row r="123" s="4" customFormat="1" ht="13.5" customHeight="1" x14ac:dyDescent="0.2"/>
    <row r="124" s="4" customFormat="1" ht="13.5" customHeight="1" x14ac:dyDescent="0.2"/>
    <row r="125" s="4" customFormat="1" ht="13.5" customHeight="1" x14ac:dyDescent="0.2"/>
    <row r="126" s="4" customFormat="1" ht="13.5" customHeight="1" x14ac:dyDescent="0.2"/>
    <row r="127" s="4" customFormat="1" ht="13.5" customHeight="1" x14ac:dyDescent="0.2"/>
    <row r="128" s="4" customFormat="1" ht="13.5" customHeight="1" x14ac:dyDescent="0.2"/>
    <row r="129" s="4" customFormat="1" ht="13.5" customHeight="1" x14ac:dyDescent="0.2"/>
    <row r="130" s="4" customFormat="1" ht="13.5" customHeight="1" x14ac:dyDescent="0.2"/>
    <row r="131" s="4" customFormat="1" ht="13.5" customHeight="1" x14ac:dyDescent="0.2"/>
    <row r="132" s="4" customFormat="1" ht="13.5" customHeight="1" x14ac:dyDescent="0.2"/>
    <row r="133" s="4" customFormat="1" ht="13.5" customHeight="1" x14ac:dyDescent="0.2"/>
    <row r="134" s="4" customFormat="1" ht="13.5" customHeight="1" x14ac:dyDescent="0.2"/>
    <row r="135" s="4" customFormat="1" ht="13.5" customHeight="1" x14ac:dyDescent="0.2"/>
    <row r="136" s="4" customFormat="1" ht="13.5" customHeight="1" x14ac:dyDescent="0.2"/>
    <row r="137" s="4" customFormat="1" ht="13.5" customHeight="1" x14ac:dyDescent="0.2"/>
    <row r="138" s="4" customFormat="1" ht="13.5" customHeight="1" x14ac:dyDescent="0.2"/>
    <row r="139" s="4" customFormat="1" ht="13.5" customHeight="1" x14ac:dyDescent="0.2"/>
    <row r="140" s="4" customFormat="1" ht="13.5" customHeight="1" x14ac:dyDescent="0.2"/>
    <row r="141" s="4" customFormat="1" ht="13.5" customHeight="1" x14ac:dyDescent="0.2"/>
    <row r="142" s="4" customFormat="1" ht="13.5" customHeight="1" x14ac:dyDescent="0.2"/>
    <row r="143" s="4" customFormat="1" ht="13.5" customHeight="1" x14ac:dyDescent="0.2"/>
    <row r="144" s="4" customFormat="1" ht="13.5" customHeight="1" x14ac:dyDescent="0.2"/>
    <row r="145" s="4" customFormat="1" ht="13.5" customHeight="1" x14ac:dyDescent="0.2"/>
    <row r="146" s="4" customFormat="1" ht="13.5" customHeight="1" x14ac:dyDescent="0.2"/>
    <row r="147" s="4" customFormat="1" ht="13.5" customHeight="1" x14ac:dyDescent="0.2"/>
    <row r="148" s="4" customFormat="1" ht="13.5" customHeight="1" x14ac:dyDescent="0.2"/>
    <row r="149" s="4" customFormat="1" ht="13.5" customHeight="1" x14ac:dyDescent="0.2"/>
    <row r="150" s="4" customFormat="1" ht="13.5" customHeight="1" x14ac:dyDescent="0.2"/>
    <row r="151" s="4" customFormat="1" ht="13.5" customHeight="1" x14ac:dyDescent="0.2"/>
    <row r="152" s="4" customFormat="1" ht="13.5" customHeight="1" x14ac:dyDescent="0.2"/>
    <row r="153" s="4" customFormat="1" ht="13.5" customHeight="1" x14ac:dyDescent="0.2"/>
    <row r="154" s="4" customFormat="1" ht="13.5" customHeight="1" x14ac:dyDescent="0.2"/>
    <row r="155" s="4" customFormat="1" ht="13.5" customHeight="1" x14ac:dyDescent="0.2"/>
    <row r="156" s="4" customFormat="1" ht="13.5" customHeight="1" x14ac:dyDescent="0.2"/>
    <row r="157" s="4" customFormat="1" ht="13.5" customHeight="1" x14ac:dyDescent="0.2"/>
    <row r="158" s="4" customFormat="1" ht="13.5" customHeight="1" x14ac:dyDescent="0.2"/>
    <row r="159" s="4" customFormat="1" ht="13.5" customHeight="1" x14ac:dyDescent="0.2"/>
    <row r="160" s="4" customFormat="1" ht="13.5" customHeight="1" x14ac:dyDescent="0.2"/>
    <row r="161" s="4" customFormat="1" ht="13.5" customHeight="1" x14ac:dyDescent="0.2"/>
    <row r="162" s="4" customFormat="1" ht="13.5" customHeight="1" x14ac:dyDescent="0.2"/>
    <row r="163" s="4" customFormat="1" ht="13.5" customHeight="1" x14ac:dyDescent="0.2"/>
    <row r="164" s="4" customFormat="1" ht="13.5" customHeight="1" x14ac:dyDescent="0.2"/>
    <row r="165" s="4" customFormat="1" ht="13.5" customHeight="1" x14ac:dyDescent="0.2"/>
    <row r="166" s="4" customFormat="1" ht="13.5" customHeight="1" x14ac:dyDescent="0.2"/>
    <row r="167" s="4" customFormat="1" ht="13.5" customHeight="1" x14ac:dyDescent="0.2"/>
    <row r="168" s="4" customFormat="1" ht="13.5" customHeight="1" x14ac:dyDescent="0.2"/>
    <row r="169" s="4" customFormat="1" ht="13.5" customHeight="1" x14ac:dyDescent="0.2"/>
    <row r="170" s="4" customFormat="1" ht="13.5" customHeight="1" x14ac:dyDescent="0.2"/>
    <row r="171" s="4" customFormat="1" ht="13.5" customHeight="1" x14ac:dyDescent="0.2"/>
    <row r="172" s="4" customFormat="1" ht="13.5" customHeight="1" x14ac:dyDescent="0.2"/>
    <row r="173" s="4" customFormat="1" ht="13.5" customHeight="1" x14ac:dyDescent="0.2"/>
    <row r="174" s="4" customFormat="1" ht="13.5" customHeight="1" x14ac:dyDescent="0.2"/>
    <row r="175" s="4" customFormat="1" ht="13.5" customHeight="1" x14ac:dyDescent="0.2"/>
    <row r="176" s="4" customFormat="1" ht="13.5" customHeight="1" x14ac:dyDescent="0.2"/>
    <row r="177" s="4" customFormat="1" ht="13.5" customHeight="1" x14ac:dyDescent="0.2"/>
    <row r="178" s="4" customFormat="1" ht="13.5" customHeight="1" x14ac:dyDescent="0.2"/>
    <row r="179" s="4" customFormat="1" ht="13.5" customHeight="1" x14ac:dyDescent="0.2"/>
    <row r="180" s="4" customFormat="1" ht="13.5" customHeight="1" x14ac:dyDescent="0.2"/>
    <row r="181" s="4" customFormat="1" ht="13.5" customHeight="1" x14ac:dyDescent="0.2"/>
    <row r="182" s="4" customFormat="1" ht="13.5" customHeight="1" x14ac:dyDescent="0.2"/>
    <row r="183" s="4" customFormat="1" ht="13.5" customHeight="1" x14ac:dyDescent="0.2"/>
    <row r="184" s="4" customFormat="1" ht="13.5" customHeight="1" x14ac:dyDescent="0.2"/>
    <row r="185" s="4" customFormat="1" ht="13.5" customHeight="1" x14ac:dyDescent="0.2"/>
    <row r="186" s="4" customFormat="1" ht="13.5" customHeight="1" x14ac:dyDescent="0.2"/>
    <row r="187" s="4" customFormat="1" ht="13.5" customHeight="1" x14ac:dyDescent="0.2"/>
    <row r="188" s="4" customFormat="1" ht="13.5" customHeight="1" x14ac:dyDescent="0.2"/>
    <row r="189" s="4" customFormat="1" ht="13.5" customHeight="1" x14ac:dyDescent="0.2"/>
    <row r="190" s="4" customFormat="1" ht="13.5" customHeight="1" x14ac:dyDescent="0.2"/>
    <row r="191" s="4" customFormat="1" ht="13.5" customHeight="1" x14ac:dyDescent="0.2"/>
    <row r="192" s="4" customFormat="1" ht="13.5" customHeight="1" x14ac:dyDescent="0.2"/>
    <row r="193" s="4" customFormat="1" ht="13.5" customHeight="1" x14ac:dyDescent="0.2"/>
    <row r="194" s="4" customFormat="1" ht="13.5" customHeight="1" x14ac:dyDescent="0.2"/>
    <row r="195" s="4" customFormat="1" ht="13.5" customHeight="1" x14ac:dyDescent="0.2"/>
    <row r="196" s="4" customFormat="1" ht="13.5" customHeight="1" x14ac:dyDescent="0.2"/>
    <row r="197" s="4" customFormat="1" ht="13.5" customHeight="1" x14ac:dyDescent="0.2"/>
    <row r="198" s="4" customFormat="1" ht="13.5" customHeight="1" x14ac:dyDescent="0.2"/>
    <row r="199" s="4" customFormat="1" ht="13.5" customHeight="1" x14ac:dyDescent="0.2"/>
    <row r="200" s="4" customFormat="1" ht="13.5" customHeight="1" x14ac:dyDescent="0.2"/>
    <row r="201" s="4" customFormat="1" ht="13.5" customHeight="1" x14ac:dyDescent="0.2"/>
    <row r="202" s="4" customFormat="1" ht="13.5" customHeight="1" x14ac:dyDescent="0.2"/>
    <row r="203" s="4" customFormat="1" ht="13.5" customHeight="1" x14ac:dyDescent="0.2"/>
    <row r="204" s="4" customFormat="1" ht="13.5" customHeight="1" x14ac:dyDescent="0.2"/>
    <row r="205" s="4" customFormat="1" ht="13.5" customHeight="1" x14ac:dyDescent="0.2"/>
    <row r="206" s="4" customFormat="1" ht="13.5" customHeight="1" x14ac:dyDescent="0.2"/>
    <row r="207" s="4" customFormat="1" ht="13.5" customHeight="1" x14ac:dyDescent="0.2"/>
    <row r="208" s="4" customFormat="1" ht="13.5" customHeight="1" x14ac:dyDescent="0.2"/>
    <row r="209" s="4" customFormat="1" ht="13.5" customHeight="1" x14ac:dyDescent="0.2"/>
    <row r="210" s="4" customFormat="1" ht="13.5" customHeight="1" x14ac:dyDescent="0.2"/>
    <row r="211" s="4" customFormat="1" ht="13.5" customHeight="1" x14ac:dyDescent="0.2"/>
    <row r="212" s="4" customFormat="1" ht="13.5" customHeight="1" x14ac:dyDescent="0.2"/>
    <row r="213" s="4" customFormat="1" ht="13.5" customHeight="1" x14ac:dyDescent="0.2"/>
    <row r="214" s="4" customFormat="1" ht="13.5" customHeight="1" x14ac:dyDescent="0.2"/>
    <row r="215" s="4" customFormat="1" ht="13.5" customHeight="1" x14ac:dyDescent="0.2"/>
    <row r="216" s="4" customFormat="1" ht="13.5" customHeight="1" x14ac:dyDescent="0.2"/>
    <row r="217" s="4" customFormat="1" ht="13.5" customHeight="1" x14ac:dyDescent="0.2"/>
    <row r="218" s="4" customFormat="1" ht="13.5" customHeight="1" x14ac:dyDescent="0.2"/>
    <row r="219" s="4" customFormat="1" ht="13.5" customHeight="1" x14ac:dyDescent="0.2"/>
    <row r="220" s="4" customFormat="1" ht="13.5" customHeight="1" x14ac:dyDescent="0.2"/>
    <row r="221" s="4" customFormat="1" ht="13.5" customHeight="1" x14ac:dyDescent="0.2"/>
    <row r="222" s="4" customFormat="1" ht="13.5" customHeight="1" x14ac:dyDescent="0.2"/>
    <row r="223" s="4" customFormat="1" ht="13.5" customHeight="1" x14ac:dyDescent="0.2"/>
    <row r="224" s="4" customFormat="1" ht="13.5" customHeight="1" x14ac:dyDescent="0.2"/>
    <row r="225" s="4" customFormat="1" ht="13.5" customHeight="1" x14ac:dyDescent="0.2"/>
    <row r="226" s="4" customFormat="1" ht="13.5" customHeight="1" x14ac:dyDescent="0.2"/>
    <row r="227" s="4" customFormat="1" ht="13.5" customHeight="1" x14ac:dyDescent="0.2"/>
    <row r="228" s="4" customFormat="1" ht="13.5" customHeight="1" x14ac:dyDescent="0.2"/>
    <row r="229" s="4" customFormat="1" ht="13.5" customHeight="1" x14ac:dyDescent="0.2"/>
    <row r="230" s="4" customFormat="1" ht="13.5" customHeight="1" x14ac:dyDescent="0.2"/>
    <row r="231" s="4" customFormat="1" ht="13.5" customHeight="1" x14ac:dyDescent="0.2"/>
    <row r="232" s="4" customFormat="1" ht="13.5" customHeight="1" x14ac:dyDescent="0.2"/>
    <row r="233" s="4" customFormat="1" ht="13.5" customHeight="1" x14ac:dyDescent="0.2"/>
    <row r="234" s="4" customFormat="1" ht="13.5" customHeight="1" x14ac:dyDescent="0.2"/>
    <row r="235" s="4" customFormat="1" ht="13.5" customHeight="1" x14ac:dyDescent="0.2"/>
    <row r="236" s="4" customFormat="1" ht="13.5" customHeight="1" x14ac:dyDescent="0.2"/>
    <row r="237" s="4" customFormat="1" ht="13.5" customHeight="1" x14ac:dyDescent="0.2"/>
    <row r="238" s="4" customFormat="1" ht="13.5" customHeight="1" x14ac:dyDescent="0.2"/>
    <row r="239" s="4" customFormat="1" ht="13.5" customHeight="1" x14ac:dyDescent="0.2"/>
    <row r="240" s="4" customFormat="1" ht="13.5" customHeight="1" x14ac:dyDescent="0.2"/>
    <row r="241" s="4" customFormat="1" ht="13.5" customHeight="1" x14ac:dyDescent="0.2"/>
    <row r="242" s="4" customFormat="1" ht="13.5" customHeight="1" x14ac:dyDescent="0.2"/>
    <row r="243" s="4" customFormat="1" ht="13.5" customHeight="1" x14ac:dyDescent="0.2"/>
    <row r="244" s="4" customFormat="1" ht="13.5" customHeight="1" x14ac:dyDescent="0.2"/>
    <row r="245" s="4" customFormat="1" ht="13.5" customHeight="1" x14ac:dyDescent="0.2"/>
    <row r="246" s="4" customFormat="1" ht="13.5" customHeight="1" x14ac:dyDescent="0.2"/>
    <row r="247" s="4" customFormat="1" ht="13.5" customHeight="1" x14ac:dyDescent="0.2"/>
    <row r="248" s="4" customFormat="1" ht="13.5" customHeight="1" x14ac:dyDescent="0.2"/>
    <row r="249" s="4" customFormat="1" ht="13.5" customHeight="1" x14ac:dyDescent="0.2"/>
    <row r="250" s="4" customFormat="1" ht="13.5" customHeight="1" x14ac:dyDescent="0.2"/>
    <row r="251" s="4" customFormat="1" ht="13.5" customHeight="1" x14ac:dyDescent="0.2"/>
    <row r="252" s="4" customFormat="1" ht="13.5" customHeight="1" x14ac:dyDescent="0.2"/>
    <row r="253" s="4" customFormat="1" ht="13.5" customHeight="1" x14ac:dyDescent="0.2"/>
    <row r="254" s="4" customFormat="1" ht="13.5" customHeight="1" x14ac:dyDescent="0.2"/>
    <row r="255" s="4" customFormat="1" ht="13.5" customHeight="1" x14ac:dyDescent="0.2"/>
    <row r="256" s="4" customFormat="1" ht="13.5" customHeight="1" x14ac:dyDescent="0.2"/>
    <row r="257" s="4" customFormat="1" ht="13.5" customHeight="1" x14ac:dyDescent="0.2"/>
    <row r="258" s="4" customFormat="1" ht="13.5" customHeight="1" x14ac:dyDescent="0.2"/>
    <row r="259" s="4" customFormat="1" ht="13.5" customHeight="1" x14ac:dyDescent="0.2"/>
    <row r="260" s="4" customFormat="1" ht="13.5" customHeight="1" x14ac:dyDescent="0.2"/>
    <row r="261" s="4" customFormat="1" ht="13.5" customHeight="1" x14ac:dyDescent="0.2"/>
    <row r="262" s="4" customFormat="1" ht="13.5" customHeight="1" x14ac:dyDescent="0.2"/>
    <row r="263" s="4" customFormat="1" ht="13.5" customHeight="1" x14ac:dyDescent="0.2"/>
    <row r="264" s="4" customFormat="1" ht="13.5" customHeight="1" x14ac:dyDescent="0.2"/>
    <row r="265" s="4" customFormat="1" ht="13.5" customHeight="1" x14ac:dyDescent="0.2"/>
    <row r="266" s="4" customFormat="1" ht="13.5" customHeight="1" x14ac:dyDescent="0.2"/>
    <row r="267" s="4" customFormat="1" ht="13.5" customHeight="1" x14ac:dyDescent="0.2"/>
    <row r="268" s="4" customFormat="1" ht="13.5" customHeight="1" x14ac:dyDescent="0.2"/>
    <row r="269" s="4" customFormat="1" ht="13.5" customHeight="1" x14ac:dyDescent="0.2"/>
    <row r="270" s="4" customFormat="1" ht="13.5" customHeight="1" x14ac:dyDescent="0.2"/>
    <row r="271" s="4" customFormat="1" ht="13.5" customHeight="1" x14ac:dyDescent="0.2"/>
    <row r="272" s="4" customFormat="1" ht="13.5" customHeight="1" x14ac:dyDescent="0.2"/>
    <row r="273" s="4" customFormat="1" ht="13.5" customHeight="1" x14ac:dyDescent="0.2"/>
    <row r="274" s="4" customFormat="1" ht="13.5" customHeight="1" x14ac:dyDescent="0.2"/>
    <row r="275" s="4" customFormat="1" ht="13.5" customHeight="1" x14ac:dyDescent="0.2"/>
    <row r="276" s="4" customFormat="1" ht="13.5" customHeight="1" x14ac:dyDescent="0.2"/>
    <row r="277" s="4" customFormat="1" ht="13.5" customHeight="1" x14ac:dyDescent="0.2"/>
    <row r="278" s="4" customFormat="1" ht="13.5" customHeight="1" x14ac:dyDescent="0.2"/>
    <row r="279" s="4" customFormat="1" ht="13.5" customHeight="1" x14ac:dyDescent="0.2"/>
    <row r="280" s="4" customFormat="1" ht="13.5" customHeight="1" x14ac:dyDescent="0.2"/>
    <row r="281" s="4" customFormat="1" ht="13.5" customHeight="1" x14ac:dyDescent="0.2"/>
    <row r="282" s="4" customFormat="1" ht="13.5" customHeight="1" x14ac:dyDescent="0.2"/>
    <row r="283" s="4" customFormat="1" ht="13.5" customHeight="1" x14ac:dyDescent="0.2"/>
    <row r="284" s="4" customFormat="1" ht="13.5" customHeight="1" x14ac:dyDescent="0.2"/>
    <row r="285" s="4" customFormat="1" ht="13.5" customHeight="1" x14ac:dyDescent="0.2"/>
    <row r="286" s="4" customFormat="1" ht="13.5" customHeight="1" x14ac:dyDescent="0.2"/>
    <row r="287" s="4" customFormat="1" ht="13.5" customHeight="1" x14ac:dyDescent="0.2"/>
    <row r="288" s="4" customFormat="1" ht="13.5" customHeight="1" x14ac:dyDescent="0.2"/>
    <row r="289" s="4" customFormat="1" ht="13.5" customHeight="1" x14ac:dyDescent="0.2"/>
    <row r="290" s="4" customFormat="1" ht="13.5" customHeight="1" x14ac:dyDescent="0.2"/>
    <row r="291" s="4" customFormat="1" ht="13.5" customHeight="1" x14ac:dyDescent="0.2"/>
    <row r="292" s="4" customFormat="1" ht="13.5" customHeight="1" x14ac:dyDescent="0.2"/>
    <row r="293" s="4" customFormat="1" ht="13.5" customHeight="1" x14ac:dyDescent="0.2"/>
    <row r="294" s="4" customFormat="1" ht="13.5" customHeight="1" x14ac:dyDescent="0.2"/>
    <row r="295" s="4" customFormat="1" ht="13.5" customHeight="1" x14ac:dyDescent="0.2"/>
    <row r="296" s="4" customFormat="1" ht="13.5" customHeight="1" x14ac:dyDescent="0.2"/>
    <row r="297" s="4" customFormat="1" ht="13.5" customHeight="1" x14ac:dyDescent="0.2"/>
    <row r="298" s="4" customFormat="1" ht="13.5" customHeight="1" x14ac:dyDescent="0.2"/>
    <row r="299" s="4" customFormat="1" ht="13.5" customHeight="1" x14ac:dyDescent="0.2"/>
    <row r="300" s="4" customFormat="1" ht="13.5" customHeight="1" x14ac:dyDescent="0.2"/>
    <row r="301" s="4" customFormat="1" ht="13.5" customHeight="1" x14ac:dyDescent="0.2"/>
    <row r="302" s="4" customFormat="1" ht="13.5" customHeight="1" x14ac:dyDescent="0.2"/>
    <row r="303" s="4" customFormat="1" ht="13.5" customHeight="1" x14ac:dyDescent="0.2"/>
    <row r="304" s="4" customFormat="1" ht="13.5" customHeight="1" x14ac:dyDescent="0.2"/>
    <row r="305" s="4" customFormat="1" ht="13.5" customHeight="1" x14ac:dyDescent="0.2"/>
    <row r="306" s="4" customFormat="1" ht="13.5" customHeight="1" x14ac:dyDescent="0.2"/>
    <row r="307" s="4" customFormat="1" ht="13.5" customHeight="1" x14ac:dyDescent="0.2"/>
    <row r="308" s="4" customFormat="1" ht="13.5" customHeight="1" x14ac:dyDescent="0.2"/>
    <row r="309" s="4" customFormat="1" ht="13.5" customHeight="1" x14ac:dyDescent="0.2"/>
    <row r="310" s="4" customFormat="1" ht="13.5" customHeight="1" x14ac:dyDescent="0.2"/>
    <row r="311" s="4" customFormat="1" ht="13.5" customHeight="1" x14ac:dyDescent="0.2"/>
    <row r="312" s="4" customFormat="1" ht="13.5" customHeight="1" x14ac:dyDescent="0.2"/>
    <row r="313" s="4" customFormat="1" ht="13.5" customHeight="1" x14ac:dyDescent="0.2"/>
    <row r="314" s="4" customFormat="1" ht="13.5" customHeight="1" x14ac:dyDescent="0.2"/>
    <row r="315" s="4" customFormat="1" ht="13.5" customHeight="1" x14ac:dyDescent="0.2"/>
    <row r="316" s="4" customFormat="1" ht="13.5" customHeight="1" x14ac:dyDescent="0.2"/>
    <row r="317" s="4" customFormat="1" ht="13.5" customHeight="1" x14ac:dyDescent="0.2"/>
    <row r="318" s="4" customFormat="1" ht="13.5" customHeight="1" x14ac:dyDescent="0.2"/>
    <row r="319" s="4" customFormat="1" ht="13.5" customHeight="1" x14ac:dyDescent="0.2"/>
    <row r="320" s="4" customFormat="1" ht="13.5" customHeight="1" x14ac:dyDescent="0.2"/>
    <row r="321" s="4" customFormat="1" ht="13.5" customHeight="1" x14ac:dyDescent="0.2"/>
    <row r="322" s="4" customFormat="1" ht="13.5" customHeight="1" x14ac:dyDescent="0.2"/>
    <row r="323" s="4" customFormat="1" ht="13.5" customHeight="1" x14ac:dyDescent="0.2"/>
    <row r="324" s="4" customFormat="1" ht="13.5" customHeight="1" x14ac:dyDescent="0.2"/>
    <row r="325" s="4" customFormat="1" ht="13.5" customHeight="1" x14ac:dyDescent="0.2"/>
    <row r="326" s="4" customFormat="1" ht="13.5" customHeight="1" x14ac:dyDescent="0.2"/>
    <row r="327" s="4" customFormat="1" ht="13.5" customHeight="1" x14ac:dyDescent="0.2"/>
    <row r="328" s="4" customFormat="1" ht="13.5" customHeight="1" x14ac:dyDescent="0.2"/>
    <row r="329" s="4" customFormat="1" ht="13.5" customHeight="1" x14ac:dyDescent="0.2"/>
    <row r="330" s="4" customFormat="1" ht="13.5" customHeight="1" x14ac:dyDescent="0.2"/>
    <row r="331" s="4" customFormat="1" ht="13.5" customHeight="1" x14ac:dyDescent="0.2"/>
    <row r="332" s="4" customFormat="1" ht="13.5" customHeight="1" x14ac:dyDescent="0.2"/>
    <row r="333" s="4" customFormat="1" ht="13.5" customHeight="1" x14ac:dyDescent="0.2"/>
    <row r="334" s="4" customFormat="1" ht="13.5" customHeight="1" x14ac:dyDescent="0.2"/>
    <row r="335" s="4" customFormat="1" ht="13.5" customHeight="1" x14ac:dyDescent="0.2"/>
    <row r="336" s="4" customFormat="1" ht="13.5" customHeight="1" x14ac:dyDescent="0.2"/>
    <row r="337" s="4" customFormat="1" ht="13.5" customHeight="1" x14ac:dyDescent="0.2"/>
    <row r="338" s="4" customFormat="1" ht="13.5" customHeight="1" x14ac:dyDescent="0.2"/>
    <row r="339" s="4" customFormat="1" ht="13.5" customHeight="1" x14ac:dyDescent="0.2"/>
    <row r="340" s="4" customFormat="1" ht="13.5" customHeight="1" x14ac:dyDescent="0.2"/>
    <row r="341" s="4" customFormat="1" ht="13.5" customHeight="1" x14ac:dyDescent="0.2"/>
    <row r="342" s="4" customFormat="1" ht="13.5" customHeight="1" x14ac:dyDescent="0.2"/>
    <row r="343" s="4" customFormat="1" ht="13.5" customHeight="1" x14ac:dyDescent="0.2"/>
    <row r="344" s="4" customFormat="1" ht="13.5" customHeight="1" x14ac:dyDescent="0.2"/>
    <row r="345" s="4" customFormat="1" ht="13.5" customHeight="1" x14ac:dyDescent="0.2"/>
    <row r="346" s="4" customFormat="1" ht="13.5" customHeight="1" x14ac:dyDescent="0.2"/>
    <row r="347" s="4" customFormat="1" ht="13.5" customHeight="1" x14ac:dyDescent="0.2"/>
    <row r="348" s="4" customFormat="1" ht="13.5" customHeight="1" x14ac:dyDescent="0.2"/>
    <row r="349" s="4" customFormat="1" ht="13.5" customHeight="1" x14ac:dyDescent="0.2"/>
    <row r="350" s="4" customFormat="1" ht="13.5" customHeight="1" x14ac:dyDescent="0.2"/>
    <row r="351" s="4" customFormat="1" ht="13.5" customHeight="1" x14ac:dyDescent="0.2"/>
    <row r="352" s="4" customFormat="1" ht="13.5" customHeight="1" x14ac:dyDescent="0.2"/>
    <row r="353" s="4" customFormat="1" ht="13.5" customHeight="1" x14ac:dyDescent="0.2"/>
    <row r="354" s="4" customFormat="1" ht="13.5" customHeight="1" x14ac:dyDescent="0.2"/>
    <row r="355" s="4" customFormat="1" ht="13.5" customHeight="1" x14ac:dyDescent="0.2"/>
    <row r="356" s="4" customFormat="1" ht="13.5" customHeight="1" x14ac:dyDescent="0.2"/>
    <row r="357" s="4" customFormat="1" ht="13.5" customHeight="1" x14ac:dyDescent="0.2"/>
    <row r="358" s="4" customFormat="1" ht="13.5" customHeight="1" x14ac:dyDescent="0.2"/>
    <row r="359" s="4" customFormat="1" ht="13.5" customHeight="1" x14ac:dyDescent="0.2"/>
    <row r="360" s="4" customFormat="1" ht="13.5" customHeight="1" x14ac:dyDescent="0.2"/>
    <row r="361" s="4" customFormat="1" ht="13.5" customHeight="1" x14ac:dyDescent="0.2"/>
    <row r="362" s="4" customFormat="1" ht="13.5" customHeight="1" x14ac:dyDescent="0.2"/>
    <row r="363" s="4" customFormat="1" ht="13.5" customHeight="1" x14ac:dyDescent="0.2"/>
    <row r="364" s="4" customFormat="1" ht="13.5" customHeight="1" x14ac:dyDescent="0.2"/>
    <row r="365" s="4" customFormat="1" ht="13.5" customHeight="1" x14ac:dyDescent="0.2"/>
    <row r="366" s="4" customFormat="1" ht="13.5" customHeight="1" x14ac:dyDescent="0.2"/>
    <row r="367" s="4" customFormat="1" ht="13.5" customHeight="1" x14ac:dyDescent="0.2"/>
    <row r="368" s="4" customFormat="1" ht="13.5" customHeight="1" x14ac:dyDescent="0.2"/>
    <row r="369" s="4" customFormat="1" ht="13.5" customHeight="1" x14ac:dyDescent="0.2"/>
    <row r="370" s="4" customFormat="1" ht="13.5" customHeight="1" x14ac:dyDescent="0.2"/>
    <row r="371" s="4" customFormat="1" ht="13.5" customHeight="1" x14ac:dyDescent="0.2"/>
    <row r="372" s="4" customFormat="1" ht="13.5" customHeight="1" x14ac:dyDescent="0.2"/>
    <row r="373" s="4" customFormat="1" ht="13.5" customHeight="1" x14ac:dyDescent="0.2"/>
    <row r="374" s="4" customFormat="1" ht="13.5" customHeight="1" x14ac:dyDescent="0.2"/>
    <row r="375" s="4" customFormat="1" ht="13.5" customHeight="1" x14ac:dyDescent="0.2"/>
    <row r="376" s="4" customFormat="1" ht="13.5" customHeight="1" x14ac:dyDescent="0.2"/>
    <row r="377" s="4" customFormat="1" ht="13.5" customHeight="1" x14ac:dyDescent="0.2"/>
    <row r="378" s="4" customFormat="1" ht="13.5" customHeight="1" x14ac:dyDescent="0.2"/>
    <row r="379" s="4" customFormat="1" ht="13.5" customHeight="1" x14ac:dyDescent="0.2"/>
    <row r="380" s="4" customFormat="1" ht="13.5" customHeight="1" x14ac:dyDescent="0.2"/>
    <row r="381" s="4" customFormat="1" ht="13.5" customHeight="1" x14ac:dyDescent="0.2"/>
    <row r="382" s="4" customFormat="1" ht="13.5" customHeight="1" x14ac:dyDescent="0.2"/>
    <row r="383" s="4" customFormat="1" ht="13.5" customHeight="1" x14ac:dyDescent="0.2"/>
    <row r="384" s="4" customFormat="1" ht="13.5" customHeight="1" x14ac:dyDescent="0.2"/>
    <row r="385" s="4" customFormat="1" ht="13.5" customHeight="1" x14ac:dyDescent="0.2"/>
    <row r="386" s="4" customFormat="1" ht="13.5" customHeight="1" x14ac:dyDescent="0.2"/>
    <row r="387" s="4" customFormat="1" ht="13.5" customHeight="1" x14ac:dyDescent="0.2"/>
    <row r="388" s="4" customFormat="1" ht="13.5" customHeight="1" x14ac:dyDescent="0.2"/>
    <row r="389" s="4" customFormat="1" ht="13.5" customHeight="1" x14ac:dyDescent="0.2"/>
    <row r="390" s="4" customFormat="1" ht="13.5" customHeight="1" x14ac:dyDescent="0.2"/>
    <row r="391" s="4" customFormat="1" ht="13.5" customHeight="1" x14ac:dyDescent="0.2"/>
    <row r="392" s="4" customFormat="1" ht="13.5" customHeight="1" x14ac:dyDescent="0.2"/>
    <row r="393" s="4" customFormat="1" ht="13.5" customHeight="1" x14ac:dyDescent="0.2"/>
    <row r="394" s="4" customFormat="1" ht="13.5" customHeight="1" x14ac:dyDescent="0.2"/>
    <row r="395" s="4" customFormat="1" ht="13.5" customHeight="1" x14ac:dyDescent="0.2"/>
    <row r="396" s="4" customFormat="1" ht="13.5" customHeight="1" x14ac:dyDescent="0.2"/>
    <row r="397" s="4" customFormat="1" ht="13.5" customHeight="1" x14ac:dyDescent="0.2"/>
    <row r="398" s="4" customFormat="1" ht="13.5" customHeight="1" x14ac:dyDescent="0.2"/>
    <row r="399" s="4" customFormat="1" ht="13.5" customHeight="1" x14ac:dyDescent="0.2"/>
    <row r="400" s="4" customFormat="1" ht="13.5" customHeight="1" x14ac:dyDescent="0.2"/>
    <row r="401" s="4" customFormat="1" ht="13.5" customHeight="1" x14ac:dyDescent="0.2"/>
    <row r="402" s="4" customFormat="1" ht="13.5" customHeight="1" x14ac:dyDescent="0.2"/>
    <row r="403" s="4" customFormat="1" ht="13.5" customHeight="1" x14ac:dyDescent="0.2"/>
    <row r="404" s="4" customFormat="1" ht="13.5" customHeight="1" x14ac:dyDescent="0.2"/>
    <row r="405" s="4" customFormat="1" ht="13.5" customHeight="1" x14ac:dyDescent="0.2"/>
    <row r="406" s="4" customFormat="1" ht="13.5" customHeight="1" x14ac:dyDescent="0.2"/>
    <row r="407" s="4" customFormat="1" ht="13.5" customHeight="1" x14ac:dyDescent="0.2"/>
    <row r="408" s="4" customFormat="1" ht="13.5" customHeight="1" x14ac:dyDescent="0.2"/>
    <row r="409" s="4" customFormat="1" ht="13.5" customHeight="1" x14ac:dyDescent="0.2"/>
    <row r="410" s="4" customFormat="1" ht="13.5" customHeight="1" x14ac:dyDescent="0.2"/>
    <row r="411" s="4" customFormat="1" ht="13.5" customHeight="1" x14ac:dyDescent="0.2"/>
    <row r="412" s="4" customFormat="1" ht="13.5" customHeight="1" x14ac:dyDescent="0.2"/>
    <row r="413" s="4" customFormat="1" ht="13.5" customHeight="1" x14ac:dyDescent="0.2"/>
    <row r="414" s="4" customFormat="1" ht="13.5" customHeight="1" x14ac:dyDescent="0.2"/>
    <row r="415" s="4" customFormat="1" ht="13.5" customHeight="1" x14ac:dyDescent="0.2"/>
    <row r="416" s="4" customFormat="1" ht="13.5" customHeight="1" x14ac:dyDescent="0.2"/>
    <row r="417" s="4" customFormat="1" ht="13.5" customHeight="1" x14ac:dyDescent="0.2"/>
    <row r="418" s="4" customFormat="1" ht="13.5" customHeight="1" x14ac:dyDescent="0.2"/>
    <row r="419" s="4" customFormat="1" ht="13.5" customHeight="1" x14ac:dyDescent="0.2"/>
    <row r="420" s="4" customFormat="1" ht="13.5" customHeight="1" x14ac:dyDescent="0.2"/>
    <row r="421" s="4" customFormat="1" ht="13.5" customHeight="1" x14ac:dyDescent="0.2"/>
    <row r="422" s="4" customFormat="1" ht="13.5" customHeight="1" x14ac:dyDescent="0.2"/>
    <row r="423" s="4" customFormat="1" ht="13.5" customHeight="1" x14ac:dyDescent="0.2"/>
    <row r="424" s="4" customFormat="1" ht="13.5" customHeight="1" x14ac:dyDescent="0.2"/>
    <row r="425" s="4" customFormat="1" ht="13.5" customHeight="1" x14ac:dyDescent="0.2"/>
    <row r="426" s="4" customFormat="1" ht="13.5" customHeight="1" x14ac:dyDescent="0.2"/>
    <row r="427" s="4" customFormat="1" ht="13.5" customHeight="1" x14ac:dyDescent="0.2"/>
    <row r="428" s="4" customFormat="1" ht="13.5" customHeight="1" x14ac:dyDescent="0.2"/>
    <row r="429" s="4" customFormat="1" ht="13.5" customHeight="1" x14ac:dyDescent="0.2"/>
    <row r="430" s="4" customFormat="1" ht="13.5" customHeight="1" x14ac:dyDescent="0.2"/>
    <row r="431" s="4" customFormat="1" ht="13.5" customHeight="1" x14ac:dyDescent="0.2"/>
    <row r="432" s="4" customFormat="1" ht="13.5" customHeight="1" x14ac:dyDescent="0.2"/>
    <row r="433" s="4" customFormat="1" ht="13.5" customHeight="1" x14ac:dyDescent="0.2"/>
    <row r="434" s="4" customFormat="1" ht="13.5" customHeight="1" x14ac:dyDescent="0.2"/>
    <row r="435" s="4" customFormat="1" ht="13.5" customHeight="1" x14ac:dyDescent="0.2"/>
    <row r="436" s="4" customFormat="1" ht="13.5" customHeight="1" x14ac:dyDescent="0.2"/>
    <row r="437" s="4" customFormat="1" ht="13.5" customHeight="1" x14ac:dyDescent="0.2"/>
    <row r="438" s="4" customFormat="1" ht="13.5" customHeight="1" x14ac:dyDescent="0.2"/>
    <row r="439" s="4" customFormat="1" ht="13.5" customHeight="1" x14ac:dyDescent="0.2"/>
    <row r="440" s="4" customFormat="1" ht="13.5" customHeight="1" x14ac:dyDescent="0.2"/>
    <row r="441" s="4" customFormat="1" ht="13.5" customHeight="1" x14ac:dyDescent="0.2"/>
    <row r="442" s="4" customFormat="1" ht="13.5" customHeight="1" x14ac:dyDescent="0.2"/>
    <row r="443" s="4" customFormat="1" ht="13.5" customHeight="1" x14ac:dyDescent="0.2"/>
    <row r="444" s="4" customFormat="1" ht="13.5" customHeight="1" x14ac:dyDescent="0.2"/>
    <row r="445" s="4" customFormat="1" ht="13.5" customHeight="1" x14ac:dyDescent="0.2"/>
    <row r="446" s="4" customFormat="1" ht="13.5" customHeight="1" x14ac:dyDescent="0.2"/>
    <row r="447" s="4" customFormat="1" ht="13.5" customHeight="1" x14ac:dyDescent="0.2"/>
    <row r="448" s="4" customFormat="1" ht="13.5" customHeight="1" x14ac:dyDescent="0.2"/>
    <row r="449" s="4" customFormat="1" ht="13.5" customHeight="1" x14ac:dyDescent="0.2"/>
    <row r="450" s="4" customFormat="1" ht="13.5" customHeight="1" x14ac:dyDescent="0.2"/>
    <row r="451" s="4" customFormat="1" ht="13.5" customHeight="1" x14ac:dyDescent="0.2"/>
    <row r="452" s="4" customFormat="1" ht="13.5" customHeight="1" x14ac:dyDescent="0.2"/>
    <row r="453" s="4" customFormat="1" ht="13.5" customHeight="1" x14ac:dyDescent="0.2"/>
    <row r="454" s="4" customFormat="1" ht="13.5" customHeight="1" x14ac:dyDescent="0.2"/>
    <row r="455" s="4" customFormat="1" ht="13.5" customHeight="1" x14ac:dyDescent="0.2"/>
    <row r="456" s="4" customFormat="1" ht="13.5" customHeight="1" x14ac:dyDescent="0.2"/>
    <row r="457" s="4" customFormat="1" ht="13.5" customHeight="1" x14ac:dyDescent="0.2"/>
    <row r="458" s="4" customFormat="1" ht="13.5" customHeight="1" x14ac:dyDescent="0.2"/>
    <row r="459" s="4" customFormat="1" ht="13.5" customHeight="1" x14ac:dyDescent="0.2"/>
    <row r="460" s="4" customFormat="1" ht="13.5" customHeight="1" x14ac:dyDescent="0.2"/>
    <row r="461" s="4" customFormat="1" ht="13.5" customHeight="1" x14ac:dyDescent="0.2"/>
    <row r="462" s="4" customFormat="1" ht="13.5" customHeight="1" x14ac:dyDescent="0.2"/>
    <row r="463" s="4" customFormat="1" ht="13.5" customHeight="1" x14ac:dyDescent="0.2"/>
    <row r="464" s="4" customFormat="1" ht="13.5" customHeight="1" x14ac:dyDescent="0.2"/>
    <row r="465" s="4" customFormat="1" ht="13.5" customHeight="1" x14ac:dyDescent="0.2"/>
    <row r="466" s="4" customFormat="1" ht="13.5" customHeight="1" x14ac:dyDescent="0.2"/>
    <row r="467" s="4" customFormat="1" ht="13.5" customHeight="1" x14ac:dyDescent="0.2"/>
    <row r="468" s="4" customFormat="1" ht="13.5" customHeight="1" x14ac:dyDescent="0.2"/>
    <row r="469" s="4" customFormat="1" ht="13.5" customHeight="1" x14ac:dyDescent="0.2"/>
    <row r="470" s="4" customFormat="1" ht="13.5" customHeight="1" x14ac:dyDescent="0.2"/>
    <row r="471" s="4" customFormat="1" ht="13.5" customHeight="1" x14ac:dyDescent="0.2"/>
    <row r="472" s="4" customFormat="1" ht="13.5" customHeight="1" x14ac:dyDescent="0.2"/>
    <row r="473" s="4" customFormat="1" ht="13.5" customHeight="1" x14ac:dyDescent="0.2"/>
    <row r="474" s="4" customFormat="1" ht="13.5" customHeight="1" x14ac:dyDescent="0.2"/>
    <row r="475" s="4" customFormat="1" ht="13.5" customHeight="1" x14ac:dyDescent="0.2"/>
    <row r="476" s="4" customFormat="1" ht="13.5" customHeight="1" x14ac:dyDescent="0.2"/>
    <row r="477" s="4" customFormat="1" ht="13.5" customHeight="1" x14ac:dyDescent="0.2"/>
    <row r="478" s="4" customFormat="1" ht="13.5" customHeight="1" x14ac:dyDescent="0.2"/>
    <row r="479" s="4" customFormat="1" ht="13.5" customHeight="1" x14ac:dyDescent="0.2"/>
    <row r="480" s="4" customFormat="1" ht="13.5" customHeight="1" x14ac:dyDescent="0.2"/>
    <row r="481" s="4" customFormat="1" ht="13.5" customHeight="1" x14ac:dyDescent="0.2"/>
    <row r="482" s="4" customFormat="1" ht="13.5" customHeight="1" x14ac:dyDescent="0.2"/>
    <row r="483" s="4" customFormat="1" ht="13.5" customHeight="1" x14ac:dyDescent="0.2"/>
    <row r="484" s="4" customFormat="1" ht="13.5" customHeight="1" x14ac:dyDescent="0.2"/>
    <row r="485" s="4" customFormat="1" ht="13.5" customHeight="1" x14ac:dyDescent="0.2"/>
    <row r="486" s="4" customFormat="1" ht="13.5" customHeight="1" x14ac:dyDescent="0.2"/>
    <row r="487" s="4" customFormat="1" ht="13.5" customHeight="1" x14ac:dyDescent="0.2"/>
    <row r="488" s="4" customFormat="1" ht="13.5" customHeight="1" x14ac:dyDescent="0.2"/>
    <row r="489" s="4" customFormat="1" ht="13.5" customHeight="1" x14ac:dyDescent="0.2"/>
    <row r="490" s="4" customFormat="1" ht="13.5" customHeight="1" x14ac:dyDescent="0.2"/>
    <row r="491" s="4" customFormat="1" ht="13.5" customHeight="1" x14ac:dyDescent="0.2"/>
    <row r="492" s="4" customFormat="1" ht="13.5" customHeight="1" x14ac:dyDescent="0.2"/>
    <row r="493" s="4" customFormat="1" ht="13.5" customHeight="1" x14ac:dyDescent="0.2"/>
    <row r="494" s="4" customFormat="1" ht="13.5" customHeight="1" x14ac:dyDescent="0.2"/>
    <row r="495" s="4" customFormat="1" ht="13.5" customHeight="1" x14ac:dyDescent="0.2"/>
    <row r="496" s="4" customFormat="1" ht="13.5" customHeight="1" x14ac:dyDescent="0.2"/>
    <row r="497" s="4" customFormat="1" ht="13.5" customHeight="1" x14ac:dyDescent="0.2"/>
    <row r="498" s="4" customFormat="1" ht="13.5" customHeight="1" x14ac:dyDescent="0.2"/>
    <row r="499" s="4" customFormat="1" ht="13.5" customHeight="1" x14ac:dyDescent="0.2"/>
    <row r="500" s="4" customFormat="1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3">
    <mergeCell ref="E5:I5"/>
    <mergeCell ref="A13:G13"/>
    <mergeCell ref="H13:I13"/>
  </mergeCells>
  <phoneticPr fontId="0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100" r:id="rId4" name="cmdNouveau">
          <controlPr defaultSize="0" autoLine="0" r:id="rId5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2</xdr:col>
                <xdr:colOff>581025</xdr:colOff>
                <xdr:row>3</xdr:row>
                <xdr:rowOff>104775</xdr:rowOff>
              </to>
            </anchor>
          </controlPr>
        </control>
      </mc:Choice>
      <mc:Fallback>
        <control shapeId="4100" r:id="rId4" name="cmdNouveau"/>
      </mc:Fallback>
    </mc:AlternateContent>
    <mc:AlternateContent xmlns:mc="http://schemas.openxmlformats.org/markup-compatibility/2006">
      <mc:Choice Requires="x14">
        <control shapeId="4101" r:id="rId6" name="cmdSaisieDonnees">
          <controlPr defaultSize="0" autoLine="0" r:id="rId7">
            <anchor moveWithCells="1">
              <from>
                <xdr:col>0</xdr:col>
                <xdr:colOff>0</xdr:colOff>
                <xdr:row>9</xdr:row>
                <xdr:rowOff>85725</xdr:rowOff>
              </from>
              <to>
                <xdr:col>2</xdr:col>
                <xdr:colOff>581025</xdr:colOff>
                <xdr:row>11</xdr:row>
                <xdr:rowOff>114300</xdr:rowOff>
              </to>
            </anchor>
          </controlPr>
        </control>
      </mc:Choice>
      <mc:Fallback>
        <control shapeId="4101" r:id="rId6" name="cmdSaisieDonnees"/>
      </mc:Fallback>
    </mc:AlternateContent>
    <mc:AlternateContent xmlns:mc="http://schemas.openxmlformats.org/markup-compatibility/2006">
      <mc:Choice Requires="x14">
        <control shapeId="4102" r:id="rId8" name="cmdGenererModele">
          <controlPr defaultSize="0" autoLine="0" r:id="rId9">
            <anchor moveWithCells="1">
              <from>
                <xdr:col>0</xdr:col>
                <xdr:colOff>0</xdr:colOff>
                <xdr:row>62</xdr:row>
                <xdr:rowOff>19050</xdr:rowOff>
              </from>
              <to>
                <xdr:col>2</xdr:col>
                <xdr:colOff>581025</xdr:colOff>
                <xdr:row>64</xdr:row>
                <xdr:rowOff>47625</xdr:rowOff>
              </to>
            </anchor>
          </controlPr>
        </control>
      </mc:Choice>
      <mc:Fallback>
        <control shapeId="4102" r:id="rId8" name="cmdGenererModele"/>
      </mc:Fallback>
    </mc:AlternateContent>
    <mc:AlternateContent xmlns:mc="http://schemas.openxmlformats.org/markup-compatibility/2006">
      <mc:Choice Requires="x14">
        <control shapeId="4103" r:id="rId10" name="cboMaxMin">
          <controlPr defaultSize="0" autoLine="0" r:id="rId11">
            <anchor moveWithCells="1">
              <from>
                <xdr:col>7</xdr:col>
                <xdr:colOff>609600</xdr:colOff>
                <xdr:row>8</xdr:row>
                <xdr:rowOff>9525</xdr:rowOff>
              </from>
              <to>
                <xdr:col>9</xdr:col>
                <xdr:colOff>38100</xdr:colOff>
                <xdr:row>9</xdr:row>
                <xdr:rowOff>76200</xdr:rowOff>
              </to>
            </anchor>
          </controlPr>
        </control>
      </mc:Choice>
      <mc:Fallback>
        <control shapeId="4103" r:id="rId10" name="cboMaxMin"/>
      </mc:Fallback>
    </mc:AlternateContent>
    <mc:AlternateContent xmlns:mc="http://schemas.openxmlformats.org/markup-compatibility/2006">
      <mc:Choice Requires="x14">
        <control shapeId="4105" r:id="rId12" name="cmdResoudre">
          <controlPr defaultSize="0" autoLine="0" r:id="rId13">
            <anchor moveWithCells="1">
              <from>
                <xdr:col>3</xdr:col>
                <xdr:colOff>590550</xdr:colOff>
                <xdr:row>62</xdr:row>
                <xdr:rowOff>19050</xdr:rowOff>
              </from>
              <to>
                <xdr:col>7</xdr:col>
                <xdr:colOff>180975</xdr:colOff>
                <xdr:row>64</xdr:row>
                <xdr:rowOff>47625</xdr:rowOff>
              </to>
            </anchor>
          </controlPr>
        </control>
      </mc:Choice>
      <mc:Fallback>
        <control shapeId="4105" r:id="rId12" name="cmdResoudr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Y34"/>
  <sheetViews>
    <sheetView zoomScale="90" zoomScaleNormal="90" workbookViewId="0">
      <selection activeCell="AW10" sqref="AW10"/>
    </sheetView>
  </sheetViews>
  <sheetFormatPr baseColWidth="10" defaultColWidth="6.7109375" defaultRowHeight="12" x14ac:dyDescent="0.2"/>
  <cols>
    <col min="1" max="1" width="33.28515625" style="4" customWidth="1"/>
    <col min="2" max="23" width="6.7109375" style="4" customWidth="1"/>
    <col min="24" max="48" width="6.7109375" style="4"/>
    <col min="49" max="51" width="7.85546875" style="4" customWidth="1"/>
    <col min="52" max="16384" width="6.7109375" style="4"/>
  </cols>
  <sheetData>
    <row r="1" spans="1:51" x14ac:dyDescent="0.2">
      <c r="A1" s="36" t="s">
        <v>115</v>
      </c>
    </row>
    <row r="3" spans="1:51" x14ac:dyDescent="0.2">
      <c r="A3" s="9" t="s">
        <v>83</v>
      </c>
    </row>
    <row r="4" spans="1:51" x14ac:dyDescent="0.2">
      <c r="A4" s="9" t="s">
        <v>84</v>
      </c>
      <c r="B4" s="4">
        <v>17</v>
      </c>
    </row>
    <row r="5" spans="1:51" x14ac:dyDescent="0.2">
      <c r="A5" s="9" t="s">
        <v>3</v>
      </c>
      <c r="B5" s="4">
        <v>47</v>
      </c>
    </row>
    <row r="7" spans="1:51" x14ac:dyDescent="0.2">
      <c r="A7" s="9" t="s">
        <v>85</v>
      </c>
      <c r="B7" s="37" t="s">
        <v>65</v>
      </c>
      <c r="C7" s="37" t="s">
        <v>65</v>
      </c>
      <c r="D7" s="37" t="s">
        <v>65</v>
      </c>
      <c r="E7" s="37" t="s">
        <v>65</v>
      </c>
      <c r="F7" s="37" t="s">
        <v>65</v>
      </c>
      <c r="G7" s="37" t="s">
        <v>65</v>
      </c>
      <c r="H7" s="37" t="s">
        <v>65</v>
      </c>
      <c r="I7" s="37" t="s">
        <v>65</v>
      </c>
      <c r="J7" s="37" t="s">
        <v>65</v>
      </c>
      <c r="K7" s="37" t="s">
        <v>65</v>
      </c>
      <c r="L7" s="37" t="s">
        <v>65</v>
      </c>
      <c r="M7" s="37" t="s">
        <v>65</v>
      </c>
      <c r="N7" s="37" t="s">
        <v>65</v>
      </c>
      <c r="O7" s="37" t="s">
        <v>65</v>
      </c>
      <c r="P7" s="37" t="s">
        <v>65</v>
      </c>
      <c r="Q7" s="37" t="s">
        <v>66</v>
      </c>
      <c r="R7" s="37" t="s">
        <v>66</v>
      </c>
      <c r="S7" s="37" t="s">
        <v>67</v>
      </c>
      <c r="T7" s="37" t="s">
        <v>67</v>
      </c>
      <c r="U7" s="37" t="s">
        <v>68</v>
      </c>
      <c r="V7" s="37" t="s">
        <v>68</v>
      </c>
      <c r="W7" s="37" t="s">
        <v>69</v>
      </c>
      <c r="X7" s="37" t="s">
        <v>69</v>
      </c>
      <c r="Y7" s="37" t="s">
        <v>70</v>
      </c>
      <c r="Z7" s="37" t="s">
        <v>70</v>
      </c>
      <c r="AA7" s="37" t="s">
        <v>71</v>
      </c>
      <c r="AB7" s="37" t="s">
        <v>71</v>
      </c>
      <c r="AC7" s="37" t="s">
        <v>72</v>
      </c>
      <c r="AD7" s="37" t="s">
        <v>72</v>
      </c>
      <c r="AE7" s="37" t="s">
        <v>73</v>
      </c>
      <c r="AF7" s="37" t="s">
        <v>73</v>
      </c>
      <c r="AG7" s="37" t="s">
        <v>74</v>
      </c>
      <c r="AH7" s="37" t="s">
        <v>74</v>
      </c>
      <c r="AI7" s="37" t="s">
        <v>75</v>
      </c>
      <c r="AJ7" s="37" t="s">
        <v>75</v>
      </c>
      <c r="AK7" s="37" t="s">
        <v>76</v>
      </c>
      <c r="AL7" s="37" t="s">
        <v>76</v>
      </c>
      <c r="AM7" s="37" t="s">
        <v>77</v>
      </c>
      <c r="AN7" s="37" t="s">
        <v>77</v>
      </c>
      <c r="AO7" s="37" t="s">
        <v>78</v>
      </c>
      <c r="AP7" s="37" t="s">
        <v>78</v>
      </c>
      <c r="AQ7" s="37" t="s">
        <v>79</v>
      </c>
      <c r="AR7" s="37" t="s">
        <v>79</v>
      </c>
      <c r="AS7" s="37" t="s">
        <v>80</v>
      </c>
      <c r="AT7" s="37" t="s">
        <v>80</v>
      </c>
      <c r="AU7" s="37" t="s">
        <v>81</v>
      </c>
      <c r="AV7" s="37" t="s">
        <v>82</v>
      </c>
      <c r="AW7" s="12" t="s">
        <v>89</v>
      </c>
      <c r="AX7" s="12" t="s">
        <v>91</v>
      </c>
      <c r="AY7" s="12" t="s">
        <v>92</v>
      </c>
    </row>
    <row r="8" spans="1:51" x14ac:dyDescent="0.2">
      <c r="A8" s="38" t="s">
        <v>86</v>
      </c>
      <c r="B8" s="37" t="s">
        <v>66</v>
      </c>
      <c r="C8" s="37" t="s">
        <v>67</v>
      </c>
      <c r="D8" s="37" t="s">
        <v>68</v>
      </c>
      <c r="E8" s="37" t="s">
        <v>69</v>
      </c>
      <c r="F8" s="37" t="s">
        <v>70</v>
      </c>
      <c r="G8" s="37" t="s">
        <v>71</v>
      </c>
      <c r="H8" s="37" t="s">
        <v>72</v>
      </c>
      <c r="I8" s="37" t="s">
        <v>73</v>
      </c>
      <c r="J8" s="37" t="s">
        <v>74</v>
      </c>
      <c r="K8" s="37" t="s">
        <v>75</v>
      </c>
      <c r="L8" s="37" t="s">
        <v>76</v>
      </c>
      <c r="M8" s="37" t="s">
        <v>77</v>
      </c>
      <c r="N8" s="37" t="s">
        <v>78</v>
      </c>
      <c r="O8" s="37" t="s">
        <v>79</v>
      </c>
      <c r="P8" s="37" t="s">
        <v>80</v>
      </c>
      <c r="Q8" s="37" t="s">
        <v>81</v>
      </c>
      <c r="R8" s="37" t="s">
        <v>82</v>
      </c>
      <c r="S8" s="37" t="s">
        <v>81</v>
      </c>
      <c r="T8" s="37" t="s">
        <v>82</v>
      </c>
      <c r="U8" s="37" t="s">
        <v>81</v>
      </c>
      <c r="V8" s="37" t="s">
        <v>82</v>
      </c>
      <c r="W8" s="37" t="s">
        <v>81</v>
      </c>
      <c r="X8" s="37" t="s">
        <v>82</v>
      </c>
      <c r="Y8" s="37" t="s">
        <v>81</v>
      </c>
      <c r="Z8" s="37" t="s">
        <v>82</v>
      </c>
      <c r="AA8" s="37" t="s">
        <v>81</v>
      </c>
      <c r="AB8" s="37" t="s">
        <v>82</v>
      </c>
      <c r="AC8" s="37" t="s">
        <v>81</v>
      </c>
      <c r="AD8" s="37" t="s">
        <v>82</v>
      </c>
      <c r="AE8" s="37" t="s">
        <v>81</v>
      </c>
      <c r="AF8" s="37" t="s">
        <v>82</v>
      </c>
      <c r="AG8" s="37" t="s">
        <v>81</v>
      </c>
      <c r="AH8" s="37" t="s">
        <v>82</v>
      </c>
      <c r="AI8" s="37" t="s">
        <v>81</v>
      </c>
      <c r="AJ8" s="37" t="s">
        <v>82</v>
      </c>
      <c r="AK8" s="37" t="s">
        <v>81</v>
      </c>
      <c r="AL8" s="37" t="s">
        <v>82</v>
      </c>
      <c r="AM8" s="37" t="s">
        <v>81</v>
      </c>
      <c r="AN8" s="37" t="s">
        <v>82</v>
      </c>
      <c r="AO8" s="37" t="s">
        <v>81</v>
      </c>
      <c r="AP8" s="37" t="s">
        <v>82</v>
      </c>
      <c r="AQ8" s="37" t="s">
        <v>81</v>
      </c>
      <c r="AR8" s="37" t="s">
        <v>82</v>
      </c>
      <c r="AS8" s="37" t="s">
        <v>81</v>
      </c>
      <c r="AT8" s="37" t="s">
        <v>82</v>
      </c>
      <c r="AU8" s="37" t="s">
        <v>65</v>
      </c>
      <c r="AV8" s="37" t="s">
        <v>65</v>
      </c>
      <c r="AW8" s="12" t="s">
        <v>90</v>
      </c>
      <c r="AX8" s="12"/>
      <c r="AY8" s="12"/>
    </row>
    <row r="9" spans="1:51" ht="12.75" thickBot="1" x14ac:dyDescent="0.2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12"/>
      <c r="AX9" s="12"/>
      <c r="AY9" s="12"/>
    </row>
    <row r="10" spans="1:51" ht="14.25" thickBot="1" x14ac:dyDescent="0.3">
      <c r="A10" s="9" t="s">
        <v>87</v>
      </c>
      <c r="B10" s="59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37</v>
      </c>
      <c r="R10" s="60">
        <v>91</v>
      </c>
      <c r="S10" s="60">
        <v>83</v>
      </c>
      <c r="T10" s="60">
        <v>93</v>
      </c>
      <c r="U10" s="60">
        <v>84</v>
      </c>
      <c r="V10" s="60">
        <v>66</v>
      </c>
      <c r="W10" s="60">
        <v>63</v>
      </c>
      <c r="X10" s="60">
        <v>77</v>
      </c>
      <c r="Y10" s="60">
        <v>16</v>
      </c>
      <c r="Z10" s="60">
        <v>112</v>
      </c>
      <c r="AA10" s="60">
        <v>102</v>
      </c>
      <c r="AB10" s="60">
        <v>74</v>
      </c>
      <c r="AC10" s="60">
        <v>103</v>
      </c>
      <c r="AD10" s="60">
        <v>47</v>
      </c>
      <c r="AE10" s="60">
        <v>82</v>
      </c>
      <c r="AF10" s="60">
        <v>58</v>
      </c>
      <c r="AG10" s="60">
        <v>35</v>
      </c>
      <c r="AH10" s="60">
        <v>93</v>
      </c>
      <c r="AI10" s="60">
        <v>149</v>
      </c>
      <c r="AJ10" s="60">
        <v>49</v>
      </c>
      <c r="AK10" s="60">
        <v>128</v>
      </c>
      <c r="AL10" s="60">
        <v>60</v>
      </c>
      <c r="AM10" s="60">
        <v>81</v>
      </c>
      <c r="AN10" s="60">
        <v>95</v>
      </c>
      <c r="AO10" s="60">
        <v>129</v>
      </c>
      <c r="AP10" s="60">
        <v>33</v>
      </c>
      <c r="AQ10" s="60">
        <v>82</v>
      </c>
      <c r="AR10" s="60">
        <v>68</v>
      </c>
      <c r="AS10" s="60">
        <v>61</v>
      </c>
      <c r="AT10" s="60">
        <v>79</v>
      </c>
      <c r="AU10" s="60">
        <v>0</v>
      </c>
      <c r="AV10" s="60">
        <v>0</v>
      </c>
      <c r="AW10" s="68">
        <f>SUMPRODUCT(cij,xij)</f>
        <v>831</v>
      </c>
      <c r="AX10" s="12"/>
      <c r="AY10" s="12"/>
    </row>
    <row r="11" spans="1:51" ht="12.75" thickBot="1" x14ac:dyDescent="0.25">
      <c r="AW11" s="12"/>
      <c r="AX11" s="12"/>
      <c r="AY11" s="12"/>
    </row>
    <row r="12" spans="1:51" ht="12.75" thickBot="1" x14ac:dyDescent="0.25">
      <c r="A12" s="51" t="s">
        <v>88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53"/>
      <c r="AX12" s="53"/>
      <c r="AY12" s="54"/>
    </row>
    <row r="13" spans="1:51" x14ac:dyDescent="0.2">
      <c r="A13" s="48" t="s">
        <v>93</v>
      </c>
      <c r="B13" s="41">
        <v>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>
        <v>-1</v>
      </c>
      <c r="R13" s="41">
        <v>-1</v>
      </c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69">
        <f t="shared" ref="AW13:AW29" si="0">SUMPRODUCT(B13:AV13,xij)</f>
        <v>0</v>
      </c>
      <c r="AX13" s="55" t="s">
        <v>94</v>
      </c>
      <c r="AY13" s="56">
        <v>0</v>
      </c>
    </row>
    <row r="14" spans="1:51" x14ac:dyDescent="0.2">
      <c r="A14" s="49" t="s">
        <v>95</v>
      </c>
      <c r="B14" s="13"/>
      <c r="C14" s="13">
        <v>1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>
        <v>-1</v>
      </c>
      <c r="T14" s="13">
        <v>-1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70">
        <f t="shared" si="0"/>
        <v>0</v>
      </c>
      <c r="AX14" s="57" t="s">
        <v>94</v>
      </c>
      <c r="AY14" s="58">
        <v>0</v>
      </c>
    </row>
    <row r="15" spans="1:51" x14ac:dyDescent="0.2">
      <c r="A15" s="49" t="s">
        <v>96</v>
      </c>
      <c r="B15" s="13"/>
      <c r="C15" s="13"/>
      <c r="D15" s="13">
        <v>1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>
        <v>-1</v>
      </c>
      <c r="V15" s="13">
        <v>-1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70">
        <f t="shared" si="0"/>
        <v>0</v>
      </c>
      <c r="AX15" s="57" t="s">
        <v>94</v>
      </c>
      <c r="AY15" s="58">
        <v>0</v>
      </c>
    </row>
    <row r="16" spans="1:51" x14ac:dyDescent="0.2">
      <c r="A16" s="49" t="s">
        <v>97</v>
      </c>
      <c r="B16" s="13"/>
      <c r="C16" s="13"/>
      <c r="D16" s="13"/>
      <c r="E16" s="13">
        <v>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>
        <v>-1</v>
      </c>
      <c r="X16" s="13">
        <v>-1</v>
      </c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70">
        <f t="shared" si="0"/>
        <v>0</v>
      </c>
      <c r="AX16" s="57" t="s">
        <v>94</v>
      </c>
      <c r="AY16" s="58">
        <v>0</v>
      </c>
    </row>
    <row r="17" spans="1:51" x14ac:dyDescent="0.2">
      <c r="A17" s="49" t="s">
        <v>98</v>
      </c>
      <c r="B17" s="13"/>
      <c r="C17" s="13"/>
      <c r="D17" s="13"/>
      <c r="E17" s="13"/>
      <c r="F17" s="13">
        <v>1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>
        <v>-1</v>
      </c>
      <c r="Z17" s="13">
        <v>-1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70">
        <f t="shared" si="0"/>
        <v>0</v>
      </c>
      <c r="AX17" s="57" t="s">
        <v>94</v>
      </c>
      <c r="AY17" s="58">
        <v>0</v>
      </c>
    </row>
    <row r="18" spans="1:51" x14ac:dyDescent="0.2">
      <c r="A18" s="49" t="s">
        <v>99</v>
      </c>
      <c r="B18" s="13"/>
      <c r="C18" s="13"/>
      <c r="D18" s="13"/>
      <c r="E18" s="13"/>
      <c r="F18" s="13"/>
      <c r="G18" s="13">
        <v>1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>
        <v>-1</v>
      </c>
      <c r="AB18" s="13">
        <v>-1</v>
      </c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70">
        <f t="shared" si="0"/>
        <v>0</v>
      </c>
      <c r="AX18" s="57" t="s">
        <v>94</v>
      </c>
      <c r="AY18" s="58">
        <v>0</v>
      </c>
    </row>
    <row r="19" spans="1:51" x14ac:dyDescent="0.2">
      <c r="A19" s="49" t="s">
        <v>100</v>
      </c>
      <c r="B19" s="13"/>
      <c r="C19" s="13"/>
      <c r="D19" s="13"/>
      <c r="E19" s="13"/>
      <c r="F19" s="13"/>
      <c r="G19" s="13"/>
      <c r="H19" s="13">
        <v>1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>
        <v>-1</v>
      </c>
      <c r="AD19" s="13">
        <v>-1</v>
      </c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70">
        <f t="shared" si="0"/>
        <v>0</v>
      </c>
      <c r="AX19" s="57" t="s">
        <v>94</v>
      </c>
      <c r="AY19" s="58">
        <v>0</v>
      </c>
    </row>
    <row r="20" spans="1:51" x14ac:dyDescent="0.2">
      <c r="A20" s="49" t="s">
        <v>101</v>
      </c>
      <c r="B20" s="13"/>
      <c r="C20" s="13"/>
      <c r="D20" s="13"/>
      <c r="E20" s="13"/>
      <c r="F20" s="13"/>
      <c r="G20" s="13"/>
      <c r="H20" s="13"/>
      <c r="I20" s="13">
        <v>1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>
        <v>-1</v>
      </c>
      <c r="AF20" s="13">
        <v>-1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70">
        <f t="shared" si="0"/>
        <v>0</v>
      </c>
      <c r="AX20" s="57" t="s">
        <v>94</v>
      </c>
      <c r="AY20" s="58">
        <v>0</v>
      </c>
    </row>
    <row r="21" spans="1:51" x14ac:dyDescent="0.2">
      <c r="A21" s="49" t="s">
        <v>102</v>
      </c>
      <c r="B21" s="13"/>
      <c r="C21" s="13"/>
      <c r="D21" s="13"/>
      <c r="E21" s="13"/>
      <c r="F21" s="13"/>
      <c r="G21" s="13"/>
      <c r="H21" s="13"/>
      <c r="I21" s="13"/>
      <c r="J21" s="13">
        <v>1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>
        <v>-1</v>
      </c>
      <c r="AH21" s="13">
        <v>-1</v>
      </c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70">
        <f t="shared" si="0"/>
        <v>0</v>
      </c>
      <c r="AX21" s="57" t="s">
        <v>94</v>
      </c>
      <c r="AY21" s="58">
        <v>0</v>
      </c>
    </row>
    <row r="22" spans="1:51" x14ac:dyDescent="0.2">
      <c r="A22" s="49" t="s">
        <v>103</v>
      </c>
      <c r="B22" s="13"/>
      <c r="C22" s="13"/>
      <c r="D22" s="13"/>
      <c r="E22" s="13"/>
      <c r="F22" s="13"/>
      <c r="G22" s="13"/>
      <c r="H22" s="13"/>
      <c r="I22" s="13"/>
      <c r="J22" s="13"/>
      <c r="K22" s="13">
        <v>1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>
        <v>-1</v>
      </c>
      <c r="AJ22" s="13">
        <v>-1</v>
      </c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70">
        <f t="shared" si="0"/>
        <v>0</v>
      </c>
      <c r="AX22" s="57" t="s">
        <v>94</v>
      </c>
      <c r="AY22" s="58">
        <v>0</v>
      </c>
    </row>
    <row r="23" spans="1:51" x14ac:dyDescent="0.2">
      <c r="A23" s="49" t="s">
        <v>104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>
        <v>1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>
        <v>-1</v>
      </c>
      <c r="AL23" s="13">
        <v>-1</v>
      </c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70">
        <f t="shared" si="0"/>
        <v>0</v>
      </c>
      <c r="AX23" s="57" t="s">
        <v>94</v>
      </c>
      <c r="AY23" s="58">
        <v>0</v>
      </c>
    </row>
    <row r="24" spans="1:51" x14ac:dyDescent="0.2">
      <c r="A24" s="49" t="s">
        <v>105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>
        <v>1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>
        <v>-1</v>
      </c>
      <c r="AN24" s="13">
        <v>-1</v>
      </c>
      <c r="AO24" s="13"/>
      <c r="AP24" s="13"/>
      <c r="AQ24" s="13"/>
      <c r="AR24" s="13"/>
      <c r="AS24" s="13"/>
      <c r="AT24" s="13"/>
      <c r="AU24" s="13"/>
      <c r="AV24" s="13"/>
      <c r="AW24" s="70">
        <f t="shared" si="0"/>
        <v>0</v>
      </c>
      <c r="AX24" s="57" t="s">
        <v>94</v>
      </c>
      <c r="AY24" s="58">
        <v>0</v>
      </c>
    </row>
    <row r="25" spans="1:51" x14ac:dyDescent="0.2">
      <c r="A25" s="49" t="s">
        <v>106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>
        <v>1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>
        <v>-1</v>
      </c>
      <c r="AP25" s="13">
        <v>-1</v>
      </c>
      <c r="AQ25" s="13"/>
      <c r="AR25" s="13"/>
      <c r="AS25" s="13"/>
      <c r="AT25" s="13"/>
      <c r="AU25" s="13"/>
      <c r="AV25" s="13"/>
      <c r="AW25" s="70">
        <f t="shared" si="0"/>
        <v>0</v>
      </c>
      <c r="AX25" s="57" t="s">
        <v>94</v>
      </c>
      <c r="AY25" s="58">
        <v>0</v>
      </c>
    </row>
    <row r="26" spans="1:51" x14ac:dyDescent="0.2">
      <c r="A26" s="49" t="s">
        <v>107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>
        <v>1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>
        <v>-1</v>
      </c>
      <c r="AR26" s="13">
        <v>-1</v>
      </c>
      <c r="AS26" s="13"/>
      <c r="AT26" s="13"/>
      <c r="AU26" s="13"/>
      <c r="AV26" s="13"/>
      <c r="AW26" s="70">
        <f t="shared" si="0"/>
        <v>0</v>
      </c>
      <c r="AX26" s="57" t="s">
        <v>94</v>
      </c>
      <c r="AY26" s="58">
        <v>0</v>
      </c>
    </row>
    <row r="27" spans="1:51" x14ac:dyDescent="0.2">
      <c r="A27" s="49" t="s">
        <v>108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>
        <v>1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>
        <v>-1</v>
      </c>
      <c r="AT27" s="13">
        <v>-1</v>
      </c>
      <c r="AU27" s="13"/>
      <c r="AV27" s="13"/>
      <c r="AW27" s="70">
        <f t="shared" si="0"/>
        <v>0</v>
      </c>
      <c r="AX27" s="57" t="s">
        <v>94</v>
      </c>
      <c r="AY27" s="58">
        <v>0</v>
      </c>
    </row>
    <row r="28" spans="1:51" x14ac:dyDescent="0.2">
      <c r="A28" s="49" t="s">
        <v>109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>
        <v>1</v>
      </c>
      <c r="R28" s="13"/>
      <c r="S28" s="13">
        <v>1</v>
      </c>
      <c r="T28" s="13"/>
      <c r="U28" s="13">
        <v>1</v>
      </c>
      <c r="V28" s="13"/>
      <c r="W28" s="13">
        <v>1</v>
      </c>
      <c r="X28" s="13"/>
      <c r="Y28" s="13">
        <v>1</v>
      </c>
      <c r="Z28" s="13"/>
      <c r="AA28" s="13">
        <v>1</v>
      </c>
      <c r="AB28" s="13"/>
      <c r="AC28" s="13">
        <v>1</v>
      </c>
      <c r="AD28" s="13"/>
      <c r="AE28" s="13">
        <v>1</v>
      </c>
      <c r="AF28" s="13"/>
      <c r="AG28" s="13">
        <v>1</v>
      </c>
      <c r="AH28" s="13"/>
      <c r="AI28" s="13">
        <v>1</v>
      </c>
      <c r="AJ28" s="13"/>
      <c r="AK28" s="13">
        <v>1</v>
      </c>
      <c r="AL28" s="13"/>
      <c r="AM28" s="13">
        <v>1</v>
      </c>
      <c r="AN28" s="13"/>
      <c r="AO28" s="13">
        <v>1</v>
      </c>
      <c r="AP28" s="13"/>
      <c r="AQ28" s="13">
        <v>1</v>
      </c>
      <c r="AR28" s="13"/>
      <c r="AS28" s="13">
        <v>1</v>
      </c>
      <c r="AT28" s="13"/>
      <c r="AU28" s="13">
        <v>-1</v>
      </c>
      <c r="AV28" s="13"/>
      <c r="AW28" s="70">
        <f t="shared" si="0"/>
        <v>0</v>
      </c>
      <c r="AX28" s="57" t="s">
        <v>94</v>
      </c>
      <c r="AY28" s="58">
        <v>0</v>
      </c>
    </row>
    <row r="29" spans="1:51" ht="12.75" thickBot="1" x14ac:dyDescent="0.25">
      <c r="A29" s="50" t="s">
        <v>110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>
        <v>1</v>
      </c>
      <c r="S29" s="47"/>
      <c r="T29" s="47">
        <v>1</v>
      </c>
      <c r="U29" s="47"/>
      <c r="V29" s="47">
        <v>1</v>
      </c>
      <c r="W29" s="47"/>
      <c r="X29" s="47">
        <v>1</v>
      </c>
      <c r="Y29" s="47"/>
      <c r="Z29" s="47">
        <v>1</v>
      </c>
      <c r="AA29" s="47"/>
      <c r="AB29" s="47">
        <v>1</v>
      </c>
      <c r="AC29" s="47"/>
      <c r="AD29" s="47">
        <v>1</v>
      </c>
      <c r="AE29" s="47"/>
      <c r="AF29" s="47">
        <v>1</v>
      </c>
      <c r="AG29" s="47"/>
      <c r="AH29" s="47">
        <v>1</v>
      </c>
      <c r="AI29" s="47"/>
      <c r="AJ29" s="47">
        <v>1</v>
      </c>
      <c r="AK29" s="47"/>
      <c r="AL29" s="47">
        <v>1</v>
      </c>
      <c r="AM29" s="47"/>
      <c r="AN29" s="47">
        <v>1</v>
      </c>
      <c r="AO29" s="47"/>
      <c r="AP29" s="47">
        <v>1</v>
      </c>
      <c r="AQ29" s="47"/>
      <c r="AR29" s="47">
        <v>1</v>
      </c>
      <c r="AS29" s="47"/>
      <c r="AT29" s="47">
        <v>1</v>
      </c>
      <c r="AU29" s="47"/>
      <c r="AV29" s="47">
        <v>-1</v>
      </c>
      <c r="AW29" s="70">
        <f t="shared" si="0"/>
        <v>0</v>
      </c>
      <c r="AX29" s="57" t="s">
        <v>94</v>
      </c>
      <c r="AY29" s="58">
        <v>0</v>
      </c>
    </row>
    <row r="30" spans="1:51" ht="14.25" thickBot="1" x14ac:dyDescent="0.3">
      <c r="A30" s="52" t="s">
        <v>111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5"/>
      <c r="AX30" s="42"/>
      <c r="AY30" s="43"/>
    </row>
    <row r="31" spans="1:51" x14ac:dyDescent="0.2">
      <c r="A31" s="39" t="s">
        <v>112</v>
      </c>
      <c r="B31" s="40">
        <v>1</v>
      </c>
      <c r="C31" s="41">
        <v>1</v>
      </c>
      <c r="D31" s="41">
        <v>1</v>
      </c>
      <c r="E31" s="41">
        <v>1</v>
      </c>
      <c r="F31" s="41">
        <v>1</v>
      </c>
      <c r="G31" s="41">
        <v>1</v>
      </c>
      <c r="H31" s="41">
        <v>1</v>
      </c>
      <c r="I31" s="41">
        <v>1</v>
      </c>
      <c r="J31" s="41">
        <v>1</v>
      </c>
      <c r="K31" s="41">
        <v>1</v>
      </c>
      <c r="L31" s="41">
        <v>1</v>
      </c>
      <c r="M31" s="41">
        <v>1</v>
      </c>
      <c r="N31" s="41">
        <v>1</v>
      </c>
      <c r="O31" s="41">
        <v>1</v>
      </c>
      <c r="P31" s="41">
        <v>1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66"/>
      <c r="AX31" s="61"/>
      <c r="AY31" s="62"/>
    </row>
    <row r="32" spans="1:51" ht="12.75" thickBot="1" x14ac:dyDescent="0.25">
      <c r="A32" s="46" t="s">
        <v>113</v>
      </c>
      <c r="B32" s="63">
        <v>2</v>
      </c>
      <c r="C32" s="64">
        <v>1</v>
      </c>
      <c r="D32" s="64">
        <v>1</v>
      </c>
      <c r="E32" s="64">
        <v>1</v>
      </c>
      <c r="F32" s="64">
        <v>1</v>
      </c>
      <c r="G32" s="64">
        <v>1</v>
      </c>
      <c r="H32" s="64">
        <v>1</v>
      </c>
      <c r="I32" s="64">
        <v>1</v>
      </c>
      <c r="J32" s="64">
        <v>1</v>
      </c>
      <c r="K32" s="64">
        <v>1</v>
      </c>
      <c r="L32" s="64">
        <v>1</v>
      </c>
      <c r="M32" s="64">
        <v>1</v>
      </c>
      <c r="N32" s="64">
        <v>1</v>
      </c>
      <c r="O32" s="64">
        <v>1</v>
      </c>
      <c r="P32" s="64">
        <v>1</v>
      </c>
      <c r="Q32" s="64" t="s">
        <v>65</v>
      </c>
      <c r="R32" s="64" t="s">
        <v>65</v>
      </c>
      <c r="S32" s="64" t="s">
        <v>65</v>
      </c>
      <c r="T32" s="64" t="s">
        <v>65</v>
      </c>
      <c r="U32" s="64" t="s">
        <v>65</v>
      </c>
      <c r="V32" s="64" t="s">
        <v>65</v>
      </c>
      <c r="W32" s="64" t="s">
        <v>65</v>
      </c>
      <c r="X32" s="64" t="s">
        <v>65</v>
      </c>
      <c r="Y32" s="64" t="s">
        <v>65</v>
      </c>
      <c r="Z32" s="64" t="s">
        <v>65</v>
      </c>
      <c r="AA32" s="64" t="s">
        <v>65</v>
      </c>
      <c r="AB32" s="64" t="s">
        <v>65</v>
      </c>
      <c r="AC32" s="64" t="s">
        <v>65</v>
      </c>
      <c r="AD32" s="64" t="s">
        <v>65</v>
      </c>
      <c r="AE32" s="64" t="s">
        <v>65</v>
      </c>
      <c r="AF32" s="64" t="s">
        <v>65</v>
      </c>
      <c r="AG32" s="64" t="s">
        <v>65</v>
      </c>
      <c r="AH32" s="64" t="s">
        <v>65</v>
      </c>
      <c r="AI32" s="64" t="s">
        <v>65</v>
      </c>
      <c r="AJ32" s="64" t="s">
        <v>65</v>
      </c>
      <c r="AK32" s="64" t="s">
        <v>65</v>
      </c>
      <c r="AL32" s="64" t="s">
        <v>65</v>
      </c>
      <c r="AM32" s="64" t="s">
        <v>65</v>
      </c>
      <c r="AN32" s="64" t="s">
        <v>65</v>
      </c>
      <c r="AO32" s="64" t="s">
        <v>65</v>
      </c>
      <c r="AP32" s="64" t="s">
        <v>65</v>
      </c>
      <c r="AQ32" s="64" t="s">
        <v>65</v>
      </c>
      <c r="AR32" s="64" t="s">
        <v>65</v>
      </c>
      <c r="AS32" s="64" t="s">
        <v>65</v>
      </c>
      <c r="AT32" s="64" t="s">
        <v>65</v>
      </c>
      <c r="AU32" s="64" t="s">
        <v>65</v>
      </c>
      <c r="AV32" s="64" t="s">
        <v>65</v>
      </c>
      <c r="AW32" s="67"/>
      <c r="AX32" s="44"/>
      <c r="AY32" s="45"/>
    </row>
    <row r="34" spans="1:48" ht="13.5" x14ac:dyDescent="0.25">
      <c r="A34" s="9" t="s">
        <v>114</v>
      </c>
      <c r="B34" s="71">
        <v>1</v>
      </c>
      <c r="C34" s="71">
        <v>1</v>
      </c>
      <c r="D34" s="71">
        <v>1</v>
      </c>
      <c r="E34" s="71">
        <v>1</v>
      </c>
      <c r="F34" s="71">
        <v>1</v>
      </c>
      <c r="G34" s="71">
        <v>1</v>
      </c>
      <c r="H34" s="71">
        <v>1</v>
      </c>
      <c r="I34" s="71">
        <v>1</v>
      </c>
      <c r="J34" s="71">
        <v>1</v>
      </c>
      <c r="K34" s="71">
        <v>1</v>
      </c>
      <c r="L34" s="71">
        <v>1</v>
      </c>
      <c r="M34" s="71">
        <v>1</v>
      </c>
      <c r="N34" s="71">
        <v>1</v>
      </c>
      <c r="O34" s="71">
        <v>1</v>
      </c>
      <c r="P34" s="71">
        <v>1</v>
      </c>
      <c r="Q34" s="71">
        <v>1</v>
      </c>
      <c r="R34" s="71">
        <v>0</v>
      </c>
      <c r="S34" s="71">
        <v>1</v>
      </c>
      <c r="T34" s="71">
        <v>0</v>
      </c>
      <c r="U34" s="71">
        <v>0</v>
      </c>
      <c r="V34" s="71">
        <v>1</v>
      </c>
      <c r="W34" s="71">
        <v>1</v>
      </c>
      <c r="X34" s="71">
        <v>0</v>
      </c>
      <c r="Y34" s="71">
        <v>1</v>
      </c>
      <c r="Z34" s="71">
        <v>0</v>
      </c>
      <c r="AA34" s="71">
        <v>0</v>
      </c>
      <c r="AB34" s="71">
        <v>1</v>
      </c>
      <c r="AC34" s="71">
        <v>0</v>
      </c>
      <c r="AD34" s="71">
        <v>1</v>
      </c>
      <c r="AE34" s="71">
        <v>0</v>
      </c>
      <c r="AF34" s="71">
        <v>1</v>
      </c>
      <c r="AG34" s="71">
        <v>1</v>
      </c>
      <c r="AH34" s="71">
        <v>0</v>
      </c>
      <c r="AI34" s="71">
        <v>0</v>
      </c>
      <c r="AJ34" s="71">
        <v>1</v>
      </c>
      <c r="AK34" s="71">
        <v>0</v>
      </c>
      <c r="AL34" s="71">
        <v>1</v>
      </c>
      <c r="AM34" s="71">
        <v>1</v>
      </c>
      <c r="AN34" s="71">
        <v>0</v>
      </c>
      <c r="AO34" s="71">
        <v>0</v>
      </c>
      <c r="AP34" s="71">
        <v>1</v>
      </c>
      <c r="AQ34" s="71">
        <v>0</v>
      </c>
      <c r="AR34" s="71">
        <v>1</v>
      </c>
      <c r="AS34" s="71">
        <v>1</v>
      </c>
      <c r="AT34" s="71">
        <v>0</v>
      </c>
      <c r="AU34" s="71">
        <v>7</v>
      </c>
      <c r="AV34" s="71">
        <v>8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Données</vt:lpstr>
      <vt:lpstr>Modèle</vt:lpstr>
      <vt:lpstr>B.Inf</vt:lpstr>
      <vt:lpstr>B.Sup1</vt:lpstr>
      <vt:lpstr>cij</vt:lpstr>
      <vt:lpstr>MG</vt:lpstr>
      <vt:lpstr>xij</vt:lpstr>
      <vt:lpstr>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MOG5-21a.xlsx</dc:title>
  <dc:subject>Les plaques tournantes</dc:subject>
  <dc:creator>Nobert, Ouellet, Parent</dc:creator>
  <dc:description>Méthodes d'optimisation pour la gestion,
Nobert, Ouellet, Parent,
Cheneliere, 2016,
chapitre 5, problème 21a</dc:description>
  <cp:lastModifiedBy>Roch Ouellet</cp:lastModifiedBy>
  <cp:lastPrinted>2008-02-26T16:17:08Z</cp:lastPrinted>
  <dcterms:created xsi:type="dcterms:W3CDTF">2007-04-20T16:37:32Z</dcterms:created>
  <dcterms:modified xsi:type="dcterms:W3CDTF">2015-11-25T19:00:49Z</dcterms:modified>
  <cp:category>Fichier provenant d'un gabarit</cp:category>
</cp:coreProperties>
</file>