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Modèle!$B$31:$AV$31</definedName>
    <definedName name="B.Sup1">Modèle!$B$32:$P$32</definedName>
    <definedName name="cij">Modèle!$B$10:$AV$10</definedName>
    <definedName name="MG">Modèle!$AW$13:$AW$29</definedName>
    <definedName name="solver_adj" localSheetId="1" hidden="1">Modèle!$B$34:$AV$34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Modèle!$B$34:$P$34</definedName>
    <definedName name="solver_lhs2" localSheetId="1" hidden="1">Modèle!$AW$13:$AW$29</definedName>
    <definedName name="solver_lhs3" localSheetId="1" hidden="1">Modèle!$B$34:$AV$34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Modèle!$AW$10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Modèle!$B$34:$AV$34</definedName>
    <definedName name="z">Modèle!$AW$10</definedName>
  </definedNames>
  <calcPr calcId="152511" calcOnSave="0"/>
</workbook>
</file>

<file path=xl/calcChain.xml><?xml version="1.0" encoding="utf-8"?>
<calcChain xmlns="http://schemas.openxmlformats.org/spreadsheetml/2006/main">
  <c r="H61" i="4" l="1"/>
  <c r="I61" i="4" s="1"/>
  <c r="I60" i="4"/>
  <c r="H60" i="4"/>
  <c r="H59" i="4"/>
  <c r="I59" i="4" s="1"/>
  <c r="I58" i="4"/>
  <c r="H58" i="4"/>
  <c r="H57" i="4"/>
  <c r="I57" i="4" s="1"/>
  <c r="I56" i="4"/>
  <c r="H56" i="4"/>
  <c r="H55" i="4"/>
  <c r="I55" i="4" s="1"/>
  <c r="I54" i="4"/>
  <c r="H54" i="4"/>
  <c r="H53" i="4"/>
  <c r="I53" i="4" s="1"/>
  <c r="I52" i="4"/>
  <c r="H52" i="4"/>
  <c r="H51" i="4"/>
  <c r="I51" i="4" s="1"/>
  <c r="I50" i="4"/>
  <c r="H50" i="4"/>
  <c r="H49" i="4"/>
  <c r="I49" i="4" s="1"/>
  <c r="I48" i="4"/>
  <c r="H48" i="4"/>
  <c r="H47" i="4"/>
  <c r="I47" i="4" s="1"/>
  <c r="I46" i="4"/>
  <c r="H46" i="4"/>
  <c r="H45" i="4"/>
  <c r="I45" i="4" s="1"/>
  <c r="I44" i="4"/>
  <c r="H44" i="4"/>
  <c r="H43" i="4"/>
  <c r="I43" i="4" s="1"/>
  <c r="I42" i="4"/>
  <c r="H42" i="4"/>
  <c r="H41" i="4"/>
  <c r="I41" i="4" s="1"/>
  <c r="I40" i="4"/>
  <c r="H40" i="4"/>
  <c r="H39" i="4"/>
  <c r="I39" i="4" s="1"/>
  <c r="I38" i="4"/>
  <c r="H38" i="4"/>
  <c r="H37" i="4"/>
  <c r="I37" i="4" s="1"/>
  <c r="I36" i="4"/>
  <c r="H36" i="4"/>
  <c r="H35" i="4"/>
  <c r="I35" i="4" s="1"/>
  <c r="I34" i="4"/>
  <c r="H34" i="4"/>
  <c r="H33" i="4"/>
  <c r="I33" i="4" s="1"/>
  <c r="I32" i="4"/>
  <c r="H32" i="4"/>
  <c r="H31" i="4"/>
  <c r="I31" i="4" s="1"/>
  <c r="I30" i="4"/>
  <c r="H30" i="4"/>
  <c r="H29" i="4"/>
  <c r="I29" i="4" s="1"/>
  <c r="I28" i="4"/>
  <c r="H28" i="4"/>
  <c r="H27" i="4"/>
  <c r="I27" i="4" s="1"/>
  <c r="I26" i="4"/>
  <c r="H26" i="4"/>
  <c r="H25" i="4"/>
  <c r="I25" i="4" s="1"/>
  <c r="I24" i="4"/>
  <c r="H24" i="4"/>
  <c r="H23" i="4"/>
  <c r="I23" i="4" s="1"/>
  <c r="I22" i="4"/>
  <c r="H22" i="4"/>
  <c r="H21" i="4"/>
  <c r="I21" i="4" s="1"/>
  <c r="I20" i="4"/>
  <c r="H20" i="4"/>
  <c r="H19" i="4"/>
  <c r="I19" i="4" s="1"/>
  <c r="I18" i="4"/>
  <c r="H18" i="4"/>
  <c r="H17" i="4"/>
  <c r="I17" i="4" s="1"/>
  <c r="I16" i="4"/>
  <c r="H16" i="4"/>
  <c r="H15" i="4"/>
  <c r="I15" i="4" s="1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0" i="5"/>
  <c r="I62" i="4" l="1"/>
</calcChain>
</file>

<file path=xl/sharedStrings.xml><?xml version="1.0" encoding="utf-8"?>
<sst xmlns="http://schemas.openxmlformats.org/spreadsheetml/2006/main" count="368" uniqueCount="116">
  <si>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</si>
  <si>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</si>
  <si>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</si>
  <si>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</si>
  <si>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</si>
  <si>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</si>
  <si>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</si>
  <si>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</si>
  <si>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</si>
  <si>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</si>
  <si>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</si>
  <si>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</si>
  <si>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</si>
  <si>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</si>
  <si>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</si>
  <si>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</si>
  <si>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</si>
  <si>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</si>
  <si>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</si>
  <si>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</si>
  <si>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</si>
  <si>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</si>
  <si>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</si>
  <si>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</si>
  <si>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</si>
  <si>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</si>
  <si>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</si>
  <si>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</si>
  <si>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</si>
  <si>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</si>
  <si>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</si>
  <si>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</si>
  <si>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</si>
  <si>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</si>
  <si>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</si>
  <si>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</si>
  <si>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</si>
  <si>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</si>
  <si>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</si>
  <si>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</si>
  <si>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</si>
  <si>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</si>
  <si>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</si>
  <si>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</si>
  <si>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</si>
  <si>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</si>
  <si>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</si>
  <si>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</si>
  <si>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</si>
  <si>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</si>
  <si>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</si>
  <si>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</si>
  <si>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Arc 36</t>
  </si>
  <si>
    <t>Arc 37</t>
  </si>
  <si>
    <t>Arc 38</t>
  </si>
  <si>
    <t>Arc 39</t>
  </si>
  <si>
    <t>Arc 40</t>
  </si>
  <si>
    <t>Arc 41</t>
  </si>
  <si>
    <t>Arc 42</t>
  </si>
  <si>
    <t>Arc 43</t>
  </si>
  <si>
    <t>Arc 44</t>
  </si>
  <si>
    <t>Arc 45</t>
  </si>
  <si>
    <t>Arc 46</t>
  </si>
  <si>
    <t>Arc 47</t>
  </si>
  <si>
    <t xml:space="preserve">z*  = </t>
  </si>
  <si>
    <t>.</t>
  </si>
  <si>
    <t>AB</t>
  </si>
  <si>
    <t>AC</t>
  </si>
  <si>
    <t>AD</t>
  </si>
  <si>
    <t>AE</t>
  </si>
  <si>
    <t>AF</t>
  </si>
  <si>
    <t>BC</t>
  </si>
  <si>
    <t>BD</t>
  </si>
  <si>
    <t>BE</t>
  </si>
  <si>
    <t>BF</t>
  </si>
  <si>
    <t>CD</t>
  </si>
  <si>
    <t>CE</t>
  </si>
  <si>
    <t>CF</t>
  </si>
  <si>
    <t>DE</t>
  </si>
  <si>
    <t>DF</t>
  </si>
  <si>
    <t>EF</t>
  </si>
  <si>
    <t>P1</t>
  </si>
  <si>
    <t>P2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</si>
  <si>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</si>
  <si>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</si>
  <si>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</si>
  <si>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</si>
  <si>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</si>
  <si>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</si>
  <si>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</si>
  <si>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</si>
  <si>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</si>
  <si>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</si>
  <si>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AB</t>
  </si>
  <si>
    <t>=</t>
  </si>
  <si>
    <t>Sommet AC</t>
  </si>
  <si>
    <t>Sommet AD</t>
  </si>
  <si>
    <t>Sommet AE</t>
  </si>
  <si>
    <t>Sommet AF</t>
  </si>
  <si>
    <t>Sommet BC</t>
  </si>
  <si>
    <t>Sommet BD</t>
  </si>
  <si>
    <t>Sommet BE</t>
  </si>
  <si>
    <t>Sommet BF</t>
  </si>
  <si>
    <t>Sommet CD</t>
  </si>
  <si>
    <t>Sommet CE</t>
  </si>
  <si>
    <t>Sommet CF</t>
  </si>
  <si>
    <t>Sommet DE</t>
  </si>
  <si>
    <t>Sommet DF</t>
  </si>
  <si>
    <t>Sommet EF</t>
  </si>
  <si>
    <t>Sommet P1</t>
  </si>
  <si>
    <t>Sommet P2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</si>
  <si>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</si>
  <si>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</si>
  <si>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</si>
  <si>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</si>
  <si>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MOG5-21a Les plaques tournantes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</si>
</sst>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19050</xdr:rowOff>
        </xdr:from>
        <xdr:to>
          <xdr:col>2</xdr:col>
          <xdr:colOff>581025</xdr:colOff>
          <xdr:row>64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62</xdr:row>
          <xdr:rowOff>19050</xdr:rowOff>
        </xdr:from>
        <xdr:to>
          <xdr:col>7</xdr:col>
          <xdr:colOff>180975</xdr:colOff>
          <xdr:row>64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64" sqref="I64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115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17</v>
      </c>
    </row>
    <row r="8" spans="1:10" ht="13.5" customHeight="1" x14ac:dyDescent="0.2">
      <c r="C8" s="4" t="s">
        <v>3</v>
      </c>
      <c r="I8" s="11">
        <v>47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65</v>
      </c>
      <c r="D15" s="31" t="s">
        <v>66</v>
      </c>
      <c r="E15" s="31">
        <v>0</v>
      </c>
      <c r="F15" s="31">
        <v>1</v>
      </c>
      <c r="G15" s="32">
        <v>2</v>
      </c>
      <c r="H15" s="72">
        <f>Modèle!B34</f>
        <v>1</v>
      </c>
      <c r="I15" s="73">
        <f t="shared" ref="I15:I61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65</v>
      </c>
      <c r="D16" s="34" t="s">
        <v>67</v>
      </c>
      <c r="E16" s="34">
        <v>0</v>
      </c>
      <c r="F16" s="34">
        <v>1</v>
      </c>
      <c r="G16" s="35">
        <v>1</v>
      </c>
      <c r="H16" s="72">
        <f>Modèle!C34</f>
        <v>1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65</v>
      </c>
      <c r="D17" s="34" t="s">
        <v>68</v>
      </c>
      <c r="E17" s="34">
        <v>0</v>
      </c>
      <c r="F17" s="34">
        <v>1</v>
      </c>
      <c r="G17" s="35">
        <v>1</v>
      </c>
      <c r="H17" s="72">
        <f>Modèle!D34</f>
        <v>1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65</v>
      </c>
      <c r="D18" s="34" t="s">
        <v>69</v>
      </c>
      <c r="E18" s="34">
        <v>0</v>
      </c>
      <c r="F18" s="34">
        <v>1</v>
      </c>
      <c r="G18" s="35">
        <v>1</v>
      </c>
      <c r="H18" s="72">
        <f>Modèle!E34</f>
        <v>1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65</v>
      </c>
      <c r="D19" s="34" t="s">
        <v>70</v>
      </c>
      <c r="E19" s="34">
        <v>0</v>
      </c>
      <c r="F19" s="34">
        <v>1</v>
      </c>
      <c r="G19" s="35">
        <v>1</v>
      </c>
      <c r="H19" s="72">
        <f>Modèle!F34</f>
        <v>1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65</v>
      </c>
      <c r="D20" s="34" t="s">
        <v>71</v>
      </c>
      <c r="E20" s="34">
        <v>0</v>
      </c>
      <c r="F20" s="34">
        <v>1</v>
      </c>
      <c r="G20" s="35">
        <v>1</v>
      </c>
      <c r="H20" s="72">
        <f>Modèle!G34</f>
        <v>1</v>
      </c>
      <c r="I20" s="73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65</v>
      </c>
      <c r="D21" s="34" t="s">
        <v>72</v>
      </c>
      <c r="E21" s="34">
        <v>0</v>
      </c>
      <c r="F21" s="34">
        <v>1</v>
      </c>
      <c r="G21" s="35">
        <v>1</v>
      </c>
      <c r="H21" s="72">
        <f>Modèle!H34</f>
        <v>1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65</v>
      </c>
      <c r="D22" s="34" t="s">
        <v>73</v>
      </c>
      <c r="E22" s="34">
        <v>0</v>
      </c>
      <c r="F22" s="34">
        <v>1</v>
      </c>
      <c r="G22" s="35">
        <v>1</v>
      </c>
      <c r="H22" s="72">
        <f>Modèle!I34</f>
        <v>1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65</v>
      </c>
      <c r="D23" s="34" t="s">
        <v>74</v>
      </c>
      <c r="E23" s="34">
        <v>0</v>
      </c>
      <c r="F23" s="34">
        <v>1</v>
      </c>
      <c r="G23" s="35">
        <v>1</v>
      </c>
      <c r="H23" s="72">
        <f>Modèle!J34</f>
        <v>1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65</v>
      </c>
      <c r="D24" s="34" t="s">
        <v>75</v>
      </c>
      <c r="E24" s="34">
        <v>0</v>
      </c>
      <c r="F24" s="34">
        <v>1</v>
      </c>
      <c r="G24" s="35">
        <v>1</v>
      </c>
      <c r="H24" s="72">
        <f>Modèle!K34</f>
        <v>1</v>
      </c>
      <c r="I24" s="73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65</v>
      </c>
      <c r="D25" s="34" t="s">
        <v>76</v>
      </c>
      <c r="E25" s="34">
        <v>0</v>
      </c>
      <c r="F25" s="34">
        <v>1</v>
      </c>
      <c r="G25" s="35">
        <v>1</v>
      </c>
      <c r="H25" s="72">
        <f>Modèle!L34</f>
        <v>1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65</v>
      </c>
      <c r="D26" s="34" t="s">
        <v>77</v>
      </c>
      <c r="E26" s="34">
        <v>0</v>
      </c>
      <c r="F26" s="34">
        <v>1</v>
      </c>
      <c r="G26" s="35">
        <v>1</v>
      </c>
      <c r="H26" s="72">
        <f>Modèle!M34</f>
        <v>1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65</v>
      </c>
      <c r="D27" s="34" t="s">
        <v>78</v>
      </c>
      <c r="E27" s="34">
        <v>0</v>
      </c>
      <c r="F27" s="34">
        <v>1</v>
      </c>
      <c r="G27" s="35">
        <v>1</v>
      </c>
      <c r="H27" s="72">
        <f>Modèle!N34</f>
        <v>1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65</v>
      </c>
      <c r="D28" s="34" t="s">
        <v>79</v>
      </c>
      <c r="E28" s="34">
        <v>0</v>
      </c>
      <c r="F28" s="34">
        <v>1</v>
      </c>
      <c r="G28" s="35">
        <v>1</v>
      </c>
      <c r="H28" s="72">
        <f>Modèle!O34</f>
        <v>1</v>
      </c>
      <c r="I28" s="73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65</v>
      </c>
      <c r="D29" s="34" t="s">
        <v>80</v>
      </c>
      <c r="E29" s="34">
        <v>0</v>
      </c>
      <c r="F29" s="34">
        <v>1</v>
      </c>
      <c r="G29" s="35">
        <v>1</v>
      </c>
      <c r="H29" s="72">
        <f>Modèle!P34</f>
        <v>1</v>
      </c>
      <c r="I29" s="73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66</v>
      </c>
      <c r="D30" s="34" t="s">
        <v>81</v>
      </c>
      <c r="E30" s="34">
        <v>37</v>
      </c>
      <c r="F30" s="34">
        <v>0</v>
      </c>
      <c r="G30" s="35" t="s">
        <v>65</v>
      </c>
      <c r="H30" s="72">
        <f>Modèle!Q34</f>
        <v>1</v>
      </c>
      <c r="I30" s="73">
        <f t="shared" si="0"/>
        <v>37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66</v>
      </c>
      <c r="D31" s="34" t="s">
        <v>82</v>
      </c>
      <c r="E31" s="34">
        <v>91</v>
      </c>
      <c r="F31" s="34">
        <v>0</v>
      </c>
      <c r="G31" s="35" t="s">
        <v>65</v>
      </c>
      <c r="H31" s="72">
        <f>Modèle!R34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67</v>
      </c>
      <c r="D32" s="34" t="s">
        <v>81</v>
      </c>
      <c r="E32" s="34">
        <v>83</v>
      </c>
      <c r="F32" s="34">
        <v>0</v>
      </c>
      <c r="G32" s="35" t="s">
        <v>65</v>
      </c>
      <c r="H32" s="72">
        <f>Modèle!S34</f>
        <v>1</v>
      </c>
      <c r="I32" s="73">
        <f t="shared" si="0"/>
        <v>83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67</v>
      </c>
      <c r="D33" s="34" t="s">
        <v>82</v>
      </c>
      <c r="E33" s="34">
        <v>93</v>
      </c>
      <c r="F33" s="34">
        <v>0</v>
      </c>
      <c r="G33" s="35" t="s">
        <v>65</v>
      </c>
      <c r="H33" s="72">
        <f>Modèle!T34</f>
        <v>0</v>
      </c>
      <c r="I33" s="73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68</v>
      </c>
      <c r="D34" s="34" t="s">
        <v>81</v>
      </c>
      <c r="E34" s="34">
        <v>84</v>
      </c>
      <c r="F34" s="34">
        <v>0</v>
      </c>
      <c r="G34" s="35" t="s">
        <v>65</v>
      </c>
      <c r="H34" s="72">
        <f>Modèle!U34</f>
        <v>0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68</v>
      </c>
      <c r="D35" s="34" t="s">
        <v>82</v>
      </c>
      <c r="E35" s="34">
        <v>66</v>
      </c>
      <c r="F35" s="34">
        <v>0</v>
      </c>
      <c r="G35" s="35" t="s">
        <v>65</v>
      </c>
      <c r="H35" s="72">
        <f>Modèle!V34</f>
        <v>1</v>
      </c>
      <c r="I35" s="73">
        <f t="shared" si="0"/>
        <v>66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69</v>
      </c>
      <c r="D36" s="34" t="s">
        <v>81</v>
      </c>
      <c r="E36" s="34">
        <v>63</v>
      </c>
      <c r="F36" s="34">
        <v>0</v>
      </c>
      <c r="G36" s="35" t="s">
        <v>65</v>
      </c>
      <c r="H36" s="72">
        <f>Modèle!W34</f>
        <v>1</v>
      </c>
      <c r="I36" s="73">
        <f t="shared" si="0"/>
        <v>63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69</v>
      </c>
      <c r="D37" s="34" t="s">
        <v>82</v>
      </c>
      <c r="E37" s="34">
        <v>77</v>
      </c>
      <c r="F37" s="34">
        <v>0</v>
      </c>
      <c r="G37" s="35" t="s">
        <v>65</v>
      </c>
      <c r="H37" s="72">
        <f>Modèle!X34</f>
        <v>0</v>
      </c>
      <c r="I37" s="73">
        <f t="shared" si="0"/>
        <v>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 t="s">
        <v>70</v>
      </c>
      <c r="D38" s="34" t="s">
        <v>81</v>
      </c>
      <c r="E38" s="34">
        <v>16</v>
      </c>
      <c r="F38" s="34">
        <v>0</v>
      </c>
      <c r="G38" s="35" t="s">
        <v>65</v>
      </c>
      <c r="H38" s="72">
        <f>Modèle!Y34</f>
        <v>1</v>
      </c>
      <c r="I38" s="73">
        <f t="shared" si="0"/>
        <v>16</v>
      </c>
    </row>
    <row r="39" spans="1:9" s="4" customFormat="1" ht="13.5" customHeight="1" thickBot="1" x14ac:dyDescent="0.25">
      <c r="A39" s="14">
        <v>25</v>
      </c>
      <c r="B39" s="24" t="s">
        <v>41</v>
      </c>
      <c r="C39" s="33" t="s">
        <v>70</v>
      </c>
      <c r="D39" s="34" t="s">
        <v>82</v>
      </c>
      <c r="E39" s="34">
        <v>112</v>
      </c>
      <c r="F39" s="34">
        <v>0</v>
      </c>
      <c r="G39" s="35" t="s">
        <v>65</v>
      </c>
      <c r="H39" s="72">
        <f>Modèle!Z34</f>
        <v>0</v>
      </c>
      <c r="I39" s="73">
        <f t="shared" si="0"/>
        <v>0</v>
      </c>
    </row>
    <row r="40" spans="1:9" s="4" customFormat="1" ht="13.5" customHeight="1" thickBot="1" x14ac:dyDescent="0.25">
      <c r="A40" s="14">
        <v>26</v>
      </c>
      <c r="B40" s="24" t="s">
        <v>42</v>
      </c>
      <c r="C40" s="33" t="s">
        <v>71</v>
      </c>
      <c r="D40" s="34" t="s">
        <v>81</v>
      </c>
      <c r="E40" s="34">
        <v>102</v>
      </c>
      <c r="F40" s="34">
        <v>0</v>
      </c>
      <c r="G40" s="35" t="s">
        <v>65</v>
      </c>
      <c r="H40" s="72">
        <f>Modèle!AA34</f>
        <v>0</v>
      </c>
      <c r="I40" s="73">
        <f t="shared" si="0"/>
        <v>0</v>
      </c>
    </row>
    <row r="41" spans="1:9" s="4" customFormat="1" ht="13.5" customHeight="1" thickBot="1" x14ac:dyDescent="0.25">
      <c r="A41" s="14">
        <v>27</v>
      </c>
      <c r="B41" s="24" t="s">
        <v>43</v>
      </c>
      <c r="C41" s="33" t="s">
        <v>71</v>
      </c>
      <c r="D41" s="34" t="s">
        <v>82</v>
      </c>
      <c r="E41" s="34">
        <v>74</v>
      </c>
      <c r="F41" s="34">
        <v>0</v>
      </c>
      <c r="G41" s="35" t="s">
        <v>65</v>
      </c>
      <c r="H41" s="72">
        <f>Modèle!AB34</f>
        <v>1</v>
      </c>
      <c r="I41" s="73">
        <f t="shared" si="0"/>
        <v>74</v>
      </c>
    </row>
    <row r="42" spans="1:9" s="4" customFormat="1" ht="13.5" customHeight="1" thickBot="1" x14ac:dyDescent="0.25">
      <c r="A42" s="14">
        <v>28</v>
      </c>
      <c r="B42" s="24" t="s">
        <v>44</v>
      </c>
      <c r="C42" s="33" t="s">
        <v>72</v>
      </c>
      <c r="D42" s="34" t="s">
        <v>81</v>
      </c>
      <c r="E42" s="34">
        <v>103</v>
      </c>
      <c r="F42" s="34">
        <v>0</v>
      </c>
      <c r="G42" s="35" t="s">
        <v>65</v>
      </c>
      <c r="H42" s="72">
        <f>Modèle!AC34</f>
        <v>0</v>
      </c>
      <c r="I42" s="73">
        <f t="shared" si="0"/>
        <v>0</v>
      </c>
    </row>
    <row r="43" spans="1:9" s="4" customFormat="1" ht="13.5" customHeight="1" thickBot="1" x14ac:dyDescent="0.25">
      <c r="A43" s="14">
        <v>29</v>
      </c>
      <c r="B43" s="24" t="s">
        <v>45</v>
      </c>
      <c r="C43" s="33" t="s">
        <v>72</v>
      </c>
      <c r="D43" s="34" t="s">
        <v>82</v>
      </c>
      <c r="E43" s="34">
        <v>47</v>
      </c>
      <c r="F43" s="34">
        <v>0</v>
      </c>
      <c r="G43" s="35" t="s">
        <v>65</v>
      </c>
      <c r="H43" s="72">
        <f>Modèle!AD34</f>
        <v>1</v>
      </c>
      <c r="I43" s="73">
        <f t="shared" si="0"/>
        <v>47</v>
      </c>
    </row>
    <row r="44" spans="1:9" s="4" customFormat="1" ht="13.5" customHeight="1" thickBot="1" x14ac:dyDescent="0.25">
      <c r="A44" s="14">
        <v>30</v>
      </c>
      <c r="B44" s="24" t="s">
        <v>46</v>
      </c>
      <c r="C44" s="33" t="s">
        <v>73</v>
      </c>
      <c r="D44" s="34" t="s">
        <v>81</v>
      </c>
      <c r="E44" s="34">
        <v>82</v>
      </c>
      <c r="F44" s="34">
        <v>0</v>
      </c>
      <c r="G44" s="35" t="s">
        <v>65</v>
      </c>
      <c r="H44" s="72">
        <f>Modèle!AE34</f>
        <v>0</v>
      </c>
      <c r="I44" s="73">
        <f t="shared" si="0"/>
        <v>0</v>
      </c>
    </row>
    <row r="45" spans="1:9" s="4" customFormat="1" ht="13.5" customHeight="1" thickBot="1" x14ac:dyDescent="0.25">
      <c r="A45" s="14">
        <v>31</v>
      </c>
      <c r="B45" s="24" t="s">
        <v>47</v>
      </c>
      <c r="C45" s="33" t="s">
        <v>73</v>
      </c>
      <c r="D45" s="34" t="s">
        <v>82</v>
      </c>
      <c r="E45" s="34">
        <v>58</v>
      </c>
      <c r="F45" s="34">
        <v>0</v>
      </c>
      <c r="G45" s="35" t="s">
        <v>65</v>
      </c>
      <c r="H45" s="72">
        <f>Modèle!AF34</f>
        <v>1</v>
      </c>
      <c r="I45" s="73">
        <f t="shared" si="0"/>
        <v>58</v>
      </c>
    </row>
    <row r="46" spans="1:9" s="4" customFormat="1" ht="13.5" customHeight="1" thickBot="1" x14ac:dyDescent="0.25">
      <c r="A46" s="14">
        <v>32</v>
      </c>
      <c r="B46" s="24" t="s">
        <v>48</v>
      </c>
      <c r="C46" s="33" t="s">
        <v>74</v>
      </c>
      <c r="D46" s="34" t="s">
        <v>81</v>
      </c>
      <c r="E46" s="34">
        <v>35</v>
      </c>
      <c r="F46" s="34">
        <v>0</v>
      </c>
      <c r="G46" s="35" t="s">
        <v>65</v>
      </c>
      <c r="H46" s="72">
        <f>Modèle!AG34</f>
        <v>1</v>
      </c>
      <c r="I46" s="73">
        <f t="shared" si="0"/>
        <v>35</v>
      </c>
    </row>
    <row r="47" spans="1:9" s="4" customFormat="1" ht="13.5" customHeight="1" thickBot="1" x14ac:dyDescent="0.25">
      <c r="A47" s="14">
        <v>33</v>
      </c>
      <c r="B47" s="24" t="s">
        <v>49</v>
      </c>
      <c r="C47" s="33" t="s">
        <v>74</v>
      </c>
      <c r="D47" s="34" t="s">
        <v>82</v>
      </c>
      <c r="E47" s="34">
        <v>93</v>
      </c>
      <c r="F47" s="34">
        <v>0</v>
      </c>
      <c r="G47" s="35" t="s">
        <v>65</v>
      </c>
      <c r="H47" s="72">
        <f>Modèle!AH34</f>
        <v>0</v>
      </c>
      <c r="I47" s="73">
        <f t="shared" si="0"/>
        <v>0</v>
      </c>
    </row>
    <row r="48" spans="1:9" s="4" customFormat="1" ht="13.5" customHeight="1" thickBot="1" x14ac:dyDescent="0.25">
      <c r="A48" s="14">
        <v>34</v>
      </c>
      <c r="B48" s="24" t="s">
        <v>50</v>
      </c>
      <c r="C48" s="33" t="s">
        <v>75</v>
      </c>
      <c r="D48" s="34" t="s">
        <v>81</v>
      </c>
      <c r="E48" s="34">
        <v>149</v>
      </c>
      <c r="F48" s="34">
        <v>0</v>
      </c>
      <c r="G48" s="35" t="s">
        <v>65</v>
      </c>
      <c r="H48" s="72">
        <f>Modèle!AI34</f>
        <v>0</v>
      </c>
      <c r="I48" s="73">
        <f t="shared" si="0"/>
        <v>0</v>
      </c>
    </row>
    <row r="49" spans="1:9" s="4" customFormat="1" ht="13.5" customHeight="1" thickBot="1" x14ac:dyDescent="0.25">
      <c r="A49" s="14">
        <v>35</v>
      </c>
      <c r="B49" s="24" t="s">
        <v>51</v>
      </c>
      <c r="C49" s="33" t="s">
        <v>75</v>
      </c>
      <c r="D49" s="34" t="s">
        <v>82</v>
      </c>
      <c r="E49" s="34">
        <v>49</v>
      </c>
      <c r="F49" s="34">
        <v>0</v>
      </c>
      <c r="G49" s="35" t="s">
        <v>65</v>
      </c>
      <c r="H49" s="72">
        <f>Modèle!AJ34</f>
        <v>1</v>
      </c>
      <c r="I49" s="73">
        <f t="shared" si="0"/>
        <v>49</v>
      </c>
    </row>
    <row r="50" spans="1:9" s="4" customFormat="1" ht="13.5" customHeight="1" thickBot="1" x14ac:dyDescent="0.25">
      <c r="A50" s="14">
        <v>36</v>
      </c>
      <c r="B50" s="24" t="s">
        <v>52</v>
      </c>
      <c r="C50" s="33" t="s">
        <v>76</v>
      </c>
      <c r="D50" s="34" t="s">
        <v>81</v>
      </c>
      <c r="E50" s="34">
        <v>128</v>
      </c>
      <c r="F50" s="34">
        <v>0</v>
      </c>
      <c r="G50" s="35" t="s">
        <v>65</v>
      </c>
      <c r="H50" s="72">
        <f>Modèle!AK34</f>
        <v>0</v>
      </c>
      <c r="I50" s="73">
        <f t="shared" si="0"/>
        <v>0</v>
      </c>
    </row>
    <row r="51" spans="1:9" s="4" customFormat="1" ht="13.5" customHeight="1" thickBot="1" x14ac:dyDescent="0.25">
      <c r="A51" s="14">
        <v>37</v>
      </c>
      <c r="B51" s="24" t="s">
        <v>53</v>
      </c>
      <c r="C51" s="33" t="s">
        <v>76</v>
      </c>
      <c r="D51" s="34" t="s">
        <v>82</v>
      </c>
      <c r="E51" s="34">
        <v>60</v>
      </c>
      <c r="F51" s="34">
        <v>0</v>
      </c>
      <c r="G51" s="35" t="s">
        <v>65</v>
      </c>
      <c r="H51" s="72">
        <f>Modèle!AL34</f>
        <v>1</v>
      </c>
      <c r="I51" s="73">
        <f t="shared" si="0"/>
        <v>60</v>
      </c>
    </row>
    <row r="52" spans="1:9" s="4" customFormat="1" ht="13.5" customHeight="1" thickBot="1" x14ac:dyDescent="0.25">
      <c r="A52" s="14">
        <v>38</v>
      </c>
      <c r="B52" s="24" t="s">
        <v>54</v>
      </c>
      <c r="C52" s="33" t="s">
        <v>77</v>
      </c>
      <c r="D52" s="34" t="s">
        <v>81</v>
      </c>
      <c r="E52" s="34">
        <v>81</v>
      </c>
      <c r="F52" s="34">
        <v>0</v>
      </c>
      <c r="G52" s="35" t="s">
        <v>65</v>
      </c>
      <c r="H52" s="72">
        <f>Modèle!AM34</f>
        <v>1</v>
      </c>
      <c r="I52" s="73">
        <f t="shared" si="0"/>
        <v>81</v>
      </c>
    </row>
    <row r="53" spans="1:9" s="4" customFormat="1" ht="13.5" customHeight="1" thickBot="1" x14ac:dyDescent="0.25">
      <c r="A53" s="14">
        <v>39</v>
      </c>
      <c r="B53" s="24" t="s">
        <v>55</v>
      </c>
      <c r="C53" s="33" t="s">
        <v>77</v>
      </c>
      <c r="D53" s="34" t="s">
        <v>82</v>
      </c>
      <c r="E53" s="34">
        <v>95</v>
      </c>
      <c r="F53" s="34">
        <v>0</v>
      </c>
      <c r="G53" s="35" t="s">
        <v>65</v>
      </c>
      <c r="H53" s="72">
        <f>Modèle!AN34</f>
        <v>0</v>
      </c>
      <c r="I53" s="73">
        <f t="shared" si="0"/>
        <v>0</v>
      </c>
    </row>
    <row r="54" spans="1:9" s="4" customFormat="1" ht="13.5" customHeight="1" thickBot="1" x14ac:dyDescent="0.25">
      <c r="A54" s="14">
        <v>40</v>
      </c>
      <c r="B54" s="24" t="s">
        <v>56</v>
      </c>
      <c r="C54" s="33" t="s">
        <v>78</v>
      </c>
      <c r="D54" s="34" t="s">
        <v>81</v>
      </c>
      <c r="E54" s="34">
        <v>129</v>
      </c>
      <c r="F54" s="34">
        <v>0</v>
      </c>
      <c r="G54" s="35" t="s">
        <v>65</v>
      </c>
      <c r="H54" s="72">
        <f>Modèle!AO34</f>
        <v>0</v>
      </c>
      <c r="I54" s="73">
        <f t="shared" si="0"/>
        <v>0</v>
      </c>
    </row>
    <row r="55" spans="1:9" s="4" customFormat="1" ht="13.5" customHeight="1" thickBot="1" x14ac:dyDescent="0.25">
      <c r="A55" s="14">
        <v>41</v>
      </c>
      <c r="B55" s="24" t="s">
        <v>57</v>
      </c>
      <c r="C55" s="33" t="s">
        <v>78</v>
      </c>
      <c r="D55" s="34" t="s">
        <v>82</v>
      </c>
      <c r="E55" s="34">
        <v>33</v>
      </c>
      <c r="F55" s="34">
        <v>0</v>
      </c>
      <c r="G55" s="35" t="s">
        <v>65</v>
      </c>
      <c r="H55" s="72">
        <f>Modèle!AP34</f>
        <v>1</v>
      </c>
      <c r="I55" s="73">
        <f t="shared" si="0"/>
        <v>33</v>
      </c>
    </row>
    <row r="56" spans="1:9" s="4" customFormat="1" ht="13.5" customHeight="1" thickBot="1" x14ac:dyDescent="0.25">
      <c r="A56" s="14">
        <v>42</v>
      </c>
      <c r="B56" s="24" t="s">
        <v>58</v>
      </c>
      <c r="C56" s="33" t="s">
        <v>79</v>
      </c>
      <c r="D56" s="34" t="s">
        <v>81</v>
      </c>
      <c r="E56" s="34">
        <v>82</v>
      </c>
      <c r="F56" s="34">
        <v>0</v>
      </c>
      <c r="G56" s="35" t="s">
        <v>65</v>
      </c>
      <c r="H56" s="72">
        <f>Modèle!AQ34</f>
        <v>0</v>
      </c>
      <c r="I56" s="73">
        <f t="shared" si="0"/>
        <v>0</v>
      </c>
    </row>
    <row r="57" spans="1:9" s="4" customFormat="1" ht="13.5" customHeight="1" thickBot="1" x14ac:dyDescent="0.25">
      <c r="A57" s="14">
        <v>43</v>
      </c>
      <c r="B57" s="24" t="s">
        <v>59</v>
      </c>
      <c r="C57" s="33" t="s">
        <v>79</v>
      </c>
      <c r="D57" s="34" t="s">
        <v>82</v>
      </c>
      <c r="E57" s="34">
        <v>68</v>
      </c>
      <c r="F57" s="34">
        <v>0</v>
      </c>
      <c r="G57" s="35" t="s">
        <v>65</v>
      </c>
      <c r="H57" s="72">
        <f>Modèle!AR34</f>
        <v>1</v>
      </c>
      <c r="I57" s="73">
        <f t="shared" si="0"/>
        <v>68</v>
      </c>
    </row>
    <row r="58" spans="1:9" s="4" customFormat="1" ht="13.5" customHeight="1" thickBot="1" x14ac:dyDescent="0.25">
      <c r="A58" s="14">
        <v>44</v>
      </c>
      <c r="B58" s="24" t="s">
        <v>60</v>
      </c>
      <c r="C58" s="33" t="s">
        <v>80</v>
      </c>
      <c r="D58" s="34" t="s">
        <v>81</v>
      </c>
      <c r="E58" s="34">
        <v>61</v>
      </c>
      <c r="F58" s="34">
        <v>0</v>
      </c>
      <c r="G58" s="35" t="s">
        <v>65</v>
      </c>
      <c r="H58" s="72">
        <f>Modèle!AS34</f>
        <v>1</v>
      </c>
      <c r="I58" s="73">
        <f t="shared" si="0"/>
        <v>61</v>
      </c>
    </row>
    <row r="59" spans="1:9" s="4" customFormat="1" ht="13.5" customHeight="1" thickBot="1" x14ac:dyDescent="0.25">
      <c r="A59" s="14">
        <v>45</v>
      </c>
      <c r="B59" s="24" t="s">
        <v>61</v>
      </c>
      <c r="C59" s="33" t="s">
        <v>80</v>
      </c>
      <c r="D59" s="34" t="s">
        <v>82</v>
      </c>
      <c r="E59" s="34">
        <v>79</v>
      </c>
      <c r="F59" s="34">
        <v>0</v>
      </c>
      <c r="G59" s="35" t="s">
        <v>65</v>
      </c>
      <c r="H59" s="72">
        <f>Modèle!AT34</f>
        <v>0</v>
      </c>
      <c r="I59" s="73">
        <f t="shared" si="0"/>
        <v>0</v>
      </c>
    </row>
    <row r="60" spans="1:9" s="4" customFormat="1" ht="13.5" customHeight="1" thickBot="1" x14ac:dyDescent="0.25">
      <c r="A60" s="29">
        <v>46</v>
      </c>
      <c r="B60" s="25" t="s">
        <v>62</v>
      </c>
      <c r="C60" s="33" t="s">
        <v>81</v>
      </c>
      <c r="D60" s="34" t="s">
        <v>65</v>
      </c>
      <c r="E60" s="34">
        <v>0</v>
      </c>
      <c r="F60" s="34">
        <v>0</v>
      </c>
      <c r="G60" s="35" t="s">
        <v>65</v>
      </c>
      <c r="H60" s="72">
        <f>Modèle!AU34</f>
        <v>7</v>
      </c>
      <c r="I60" s="73">
        <f t="shared" si="0"/>
        <v>0</v>
      </c>
    </row>
    <row r="61" spans="1:9" s="4" customFormat="1" ht="13.5" customHeight="1" thickBot="1" x14ac:dyDescent="0.25">
      <c r="A61" s="15">
        <v>47</v>
      </c>
      <c r="B61" s="26" t="s">
        <v>63</v>
      </c>
      <c r="C61" s="77" t="s">
        <v>82</v>
      </c>
      <c r="D61" s="78" t="s">
        <v>65</v>
      </c>
      <c r="E61" s="78">
        <v>0</v>
      </c>
      <c r="F61" s="78">
        <v>0</v>
      </c>
      <c r="G61" s="79" t="s">
        <v>65</v>
      </c>
      <c r="H61" s="74">
        <f>Modèle!AV34</f>
        <v>8</v>
      </c>
      <c r="I61" s="75">
        <f t="shared" si="0"/>
        <v>0</v>
      </c>
    </row>
    <row r="62" spans="1:9" s="4" customFormat="1" ht="13.5" customHeight="1" thickTop="1" thickBot="1" x14ac:dyDescent="0.25">
      <c r="H62" s="21" t="s">
        <v>64</v>
      </c>
      <c r="I62" s="76">
        <f>SUM(I15:I61)</f>
        <v>831</v>
      </c>
    </row>
    <row r="63" spans="1:9" s="4" customFormat="1" ht="13.5" customHeight="1" thickTop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62</xdr:row>
                <xdr:rowOff>19050</xdr:rowOff>
              </from>
              <to>
                <xdr:col>2</xdr:col>
                <xdr:colOff>581025</xdr:colOff>
                <xdr:row>64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62</xdr:row>
                <xdr:rowOff>19050</xdr:rowOff>
              </from>
              <to>
                <xdr:col>7</xdr:col>
                <xdr:colOff>180975</xdr:colOff>
                <xdr:row>64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Y34"/>
  <sheetViews>
    <sheetView zoomScale="90" zoomScaleNormal="90" workbookViewId="0">
      <selection activeCell="AW10" sqref="AW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48" width="6.7109375" style="4"/>
    <col min="49" max="51" width="7.85546875" style="4" customWidth="1"/>
    <col min="52" max="16384" width="6.7109375" style="4"/>
  </cols>
  <sheetData>
    <row r="1" spans="1:51" x14ac:dyDescent="0.2">
      <c r="A1" s="36" t="s">
        <v>115</v>
      </c>
    </row>
    <row r="3" spans="1:51" x14ac:dyDescent="0.2">
      <c r="A3" s="9" t="s">
        <v>83</v>
      </c>
    </row>
    <row r="4" spans="1:51" x14ac:dyDescent="0.2">
      <c r="A4" s="9" t="s">
        <v>84</v>
      </c>
      <c r="B4" s="4">
        <v>17</v>
      </c>
    </row>
    <row r="5" spans="1:51" x14ac:dyDescent="0.2">
      <c r="A5" s="9" t="s">
        <v>3</v>
      </c>
      <c r="B5" s="4">
        <v>47</v>
      </c>
    </row>
    <row r="7" spans="1:51" x14ac:dyDescent="0.2">
      <c r="A7" s="9" t="s">
        <v>85</v>
      </c>
      <c r="B7" s="37" t="s">
        <v>65</v>
      </c>
      <c r="C7" s="37" t="s">
        <v>65</v>
      </c>
      <c r="D7" s="37" t="s">
        <v>65</v>
      </c>
      <c r="E7" s="37" t="s">
        <v>65</v>
      </c>
      <c r="F7" s="37" t="s">
        <v>65</v>
      </c>
      <c r="G7" s="37" t="s">
        <v>65</v>
      </c>
      <c r="H7" s="37" t="s">
        <v>65</v>
      </c>
      <c r="I7" s="37" t="s">
        <v>65</v>
      </c>
      <c r="J7" s="37" t="s">
        <v>65</v>
      </c>
      <c r="K7" s="37" t="s">
        <v>65</v>
      </c>
      <c r="L7" s="37" t="s">
        <v>65</v>
      </c>
      <c r="M7" s="37" t="s">
        <v>65</v>
      </c>
      <c r="N7" s="37" t="s">
        <v>65</v>
      </c>
      <c r="O7" s="37" t="s">
        <v>65</v>
      </c>
      <c r="P7" s="37" t="s">
        <v>65</v>
      </c>
      <c r="Q7" s="37" t="s">
        <v>66</v>
      </c>
      <c r="R7" s="37" t="s">
        <v>66</v>
      </c>
      <c r="S7" s="37" t="s">
        <v>67</v>
      </c>
      <c r="T7" s="37" t="s">
        <v>67</v>
      </c>
      <c r="U7" s="37" t="s">
        <v>68</v>
      </c>
      <c r="V7" s="37" t="s">
        <v>68</v>
      </c>
      <c r="W7" s="37" t="s">
        <v>69</v>
      </c>
      <c r="X7" s="37" t="s">
        <v>69</v>
      </c>
      <c r="Y7" s="37" t="s">
        <v>70</v>
      </c>
      <c r="Z7" s="37" t="s">
        <v>70</v>
      </c>
      <c r="AA7" s="37" t="s">
        <v>71</v>
      </c>
      <c r="AB7" s="37" t="s">
        <v>71</v>
      </c>
      <c r="AC7" s="37" t="s">
        <v>72</v>
      </c>
      <c r="AD7" s="37" t="s">
        <v>72</v>
      </c>
      <c r="AE7" s="37" t="s">
        <v>73</v>
      </c>
      <c r="AF7" s="37" t="s">
        <v>73</v>
      </c>
      <c r="AG7" s="37" t="s">
        <v>74</v>
      </c>
      <c r="AH7" s="37" t="s">
        <v>74</v>
      </c>
      <c r="AI7" s="37" t="s">
        <v>75</v>
      </c>
      <c r="AJ7" s="37" t="s">
        <v>75</v>
      </c>
      <c r="AK7" s="37" t="s">
        <v>76</v>
      </c>
      <c r="AL7" s="37" t="s">
        <v>76</v>
      </c>
      <c r="AM7" s="37" t="s">
        <v>77</v>
      </c>
      <c r="AN7" s="37" t="s">
        <v>77</v>
      </c>
      <c r="AO7" s="37" t="s">
        <v>78</v>
      </c>
      <c r="AP7" s="37" t="s">
        <v>78</v>
      </c>
      <c r="AQ7" s="37" t="s">
        <v>79</v>
      </c>
      <c r="AR7" s="37" t="s">
        <v>79</v>
      </c>
      <c r="AS7" s="37" t="s">
        <v>80</v>
      </c>
      <c r="AT7" s="37" t="s">
        <v>80</v>
      </c>
      <c r="AU7" s="37" t="s">
        <v>81</v>
      </c>
      <c r="AV7" s="37" t="s">
        <v>82</v>
      </c>
      <c r="AW7" s="12" t="s">
        <v>89</v>
      </c>
      <c r="AX7" s="12" t="s">
        <v>91</v>
      </c>
      <c r="AY7" s="12" t="s">
        <v>92</v>
      </c>
    </row>
    <row r="8" spans="1:51" x14ac:dyDescent="0.2">
      <c r="A8" s="38" t="s">
        <v>86</v>
      </c>
      <c r="B8" s="37" t="s">
        <v>66</v>
      </c>
      <c r="C8" s="37" t="s">
        <v>67</v>
      </c>
      <c r="D8" s="37" t="s">
        <v>68</v>
      </c>
      <c r="E8" s="37" t="s">
        <v>69</v>
      </c>
      <c r="F8" s="37" t="s">
        <v>70</v>
      </c>
      <c r="G8" s="37" t="s">
        <v>71</v>
      </c>
      <c r="H8" s="37" t="s">
        <v>72</v>
      </c>
      <c r="I8" s="37" t="s">
        <v>73</v>
      </c>
      <c r="J8" s="37" t="s">
        <v>74</v>
      </c>
      <c r="K8" s="37" t="s">
        <v>75</v>
      </c>
      <c r="L8" s="37" t="s">
        <v>76</v>
      </c>
      <c r="M8" s="37" t="s">
        <v>77</v>
      </c>
      <c r="N8" s="37" t="s">
        <v>78</v>
      </c>
      <c r="O8" s="37" t="s">
        <v>79</v>
      </c>
      <c r="P8" s="37" t="s">
        <v>80</v>
      </c>
      <c r="Q8" s="37" t="s">
        <v>81</v>
      </c>
      <c r="R8" s="37" t="s">
        <v>82</v>
      </c>
      <c r="S8" s="37" t="s">
        <v>81</v>
      </c>
      <c r="T8" s="37" t="s">
        <v>82</v>
      </c>
      <c r="U8" s="37" t="s">
        <v>81</v>
      </c>
      <c r="V8" s="37" t="s">
        <v>82</v>
      </c>
      <c r="W8" s="37" t="s">
        <v>81</v>
      </c>
      <c r="X8" s="37" t="s">
        <v>82</v>
      </c>
      <c r="Y8" s="37" t="s">
        <v>81</v>
      </c>
      <c r="Z8" s="37" t="s">
        <v>82</v>
      </c>
      <c r="AA8" s="37" t="s">
        <v>81</v>
      </c>
      <c r="AB8" s="37" t="s">
        <v>82</v>
      </c>
      <c r="AC8" s="37" t="s">
        <v>81</v>
      </c>
      <c r="AD8" s="37" t="s">
        <v>82</v>
      </c>
      <c r="AE8" s="37" t="s">
        <v>81</v>
      </c>
      <c r="AF8" s="37" t="s">
        <v>82</v>
      </c>
      <c r="AG8" s="37" t="s">
        <v>81</v>
      </c>
      <c r="AH8" s="37" t="s">
        <v>82</v>
      </c>
      <c r="AI8" s="37" t="s">
        <v>81</v>
      </c>
      <c r="AJ8" s="37" t="s">
        <v>82</v>
      </c>
      <c r="AK8" s="37" t="s">
        <v>81</v>
      </c>
      <c r="AL8" s="37" t="s">
        <v>82</v>
      </c>
      <c r="AM8" s="37" t="s">
        <v>81</v>
      </c>
      <c r="AN8" s="37" t="s">
        <v>82</v>
      </c>
      <c r="AO8" s="37" t="s">
        <v>81</v>
      </c>
      <c r="AP8" s="37" t="s">
        <v>82</v>
      </c>
      <c r="AQ8" s="37" t="s">
        <v>81</v>
      </c>
      <c r="AR8" s="37" t="s">
        <v>82</v>
      </c>
      <c r="AS8" s="37" t="s">
        <v>81</v>
      </c>
      <c r="AT8" s="37" t="s">
        <v>82</v>
      </c>
      <c r="AU8" s="37" t="s">
        <v>65</v>
      </c>
      <c r="AV8" s="37" t="s">
        <v>65</v>
      </c>
      <c r="AW8" s="12" t="s">
        <v>90</v>
      </c>
      <c r="AX8" s="12"/>
      <c r="AY8" s="12"/>
    </row>
    <row r="9" spans="1:51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12"/>
      <c r="AX9" s="12"/>
      <c r="AY9" s="12"/>
    </row>
    <row r="10" spans="1:51" ht="14.25" thickBot="1" x14ac:dyDescent="0.3">
      <c r="A10" s="9" t="s">
        <v>87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37</v>
      </c>
      <c r="R10" s="60">
        <v>91</v>
      </c>
      <c r="S10" s="60">
        <v>83</v>
      </c>
      <c r="T10" s="60">
        <v>93</v>
      </c>
      <c r="U10" s="60">
        <v>84</v>
      </c>
      <c r="V10" s="60">
        <v>66</v>
      </c>
      <c r="W10" s="60">
        <v>63</v>
      </c>
      <c r="X10" s="60">
        <v>77</v>
      </c>
      <c r="Y10" s="60">
        <v>16</v>
      </c>
      <c r="Z10" s="60">
        <v>112</v>
      </c>
      <c r="AA10" s="60">
        <v>102</v>
      </c>
      <c r="AB10" s="60">
        <v>74</v>
      </c>
      <c r="AC10" s="60">
        <v>103</v>
      </c>
      <c r="AD10" s="60">
        <v>47</v>
      </c>
      <c r="AE10" s="60">
        <v>82</v>
      </c>
      <c r="AF10" s="60">
        <v>58</v>
      </c>
      <c r="AG10" s="60">
        <v>35</v>
      </c>
      <c r="AH10" s="60">
        <v>93</v>
      </c>
      <c r="AI10" s="60">
        <v>149</v>
      </c>
      <c r="AJ10" s="60">
        <v>49</v>
      </c>
      <c r="AK10" s="60">
        <v>128</v>
      </c>
      <c r="AL10" s="60">
        <v>60</v>
      </c>
      <c r="AM10" s="60">
        <v>81</v>
      </c>
      <c r="AN10" s="60">
        <v>95</v>
      </c>
      <c r="AO10" s="60">
        <v>129</v>
      </c>
      <c r="AP10" s="60">
        <v>33</v>
      </c>
      <c r="AQ10" s="60">
        <v>82</v>
      </c>
      <c r="AR10" s="60">
        <v>68</v>
      </c>
      <c r="AS10" s="60">
        <v>61</v>
      </c>
      <c r="AT10" s="60">
        <v>79</v>
      </c>
      <c r="AU10" s="60">
        <v>0</v>
      </c>
      <c r="AV10" s="60">
        <v>0</v>
      </c>
      <c r="AW10" s="68">
        <f>SUMPRODUCT(cij,xij)</f>
        <v>831</v>
      </c>
      <c r="AX10" s="12"/>
      <c r="AY10" s="12"/>
    </row>
    <row r="11" spans="1:51" ht="12.75" thickBot="1" x14ac:dyDescent="0.25">
      <c r="AW11" s="12"/>
      <c r="AX11" s="12"/>
      <c r="AY11" s="12"/>
    </row>
    <row r="12" spans="1:51" ht="12.75" thickBot="1" x14ac:dyDescent="0.25">
      <c r="A12" s="51" t="s">
        <v>88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53"/>
      <c r="AX12" s="53"/>
      <c r="AY12" s="54"/>
    </row>
    <row r="13" spans="1:51" x14ac:dyDescent="0.2">
      <c r="A13" s="48" t="s">
        <v>93</v>
      </c>
      <c r="B13" s="41">
        <v>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>
        <v>-1</v>
      </c>
      <c r="R13" s="41">
        <v>-1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69">
        <f t="shared" ref="AW13:AW29" si="0">SUMPRODUCT(B13:AV13,xij)</f>
        <v>0</v>
      </c>
      <c r="AX13" s="55" t="s">
        <v>94</v>
      </c>
      <c r="AY13" s="56">
        <v>0</v>
      </c>
    </row>
    <row r="14" spans="1:51" x14ac:dyDescent="0.2">
      <c r="A14" s="49" t="s">
        <v>95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-1</v>
      </c>
      <c r="T14" s="13">
        <v>-1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70">
        <f t="shared" si="0"/>
        <v>0</v>
      </c>
      <c r="AX14" s="57" t="s">
        <v>94</v>
      </c>
      <c r="AY14" s="58">
        <v>0</v>
      </c>
    </row>
    <row r="15" spans="1:51" x14ac:dyDescent="0.2">
      <c r="A15" s="49" t="s">
        <v>96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v>-1</v>
      </c>
      <c r="V15" s="13">
        <v>-1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70">
        <f t="shared" si="0"/>
        <v>0</v>
      </c>
      <c r="AX15" s="57" t="s">
        <v>94</v>
      </c>
      <c r="AY15" s="58">
        <v>0</v>
      </c>
    </row>
    <row r="16" spans="1:51" x14ac:dyDescent="0.2">
      <c r="A16" s="49" t="s">
        <v>97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>
        <v>-1</v>
      </c>
      <c r="X16" s="13">
        <v>-1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70">
        <f t="shared" si="0"/>
        <v>0</v>
      </c>
      <c r="AX16" s="57" t="s">
        <v>94</v>
      </c>
      <c r="AY16" s="58">
        <v>0</v>
      </c>
    </row>
    <row r="17" spans="1:51" x14ac:dyDescent="0.2">
      <c r="A17" s="49" t="s">
        <v>98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-1</v>
      </c>
      <c r="Z17" s="13">
        <v>-1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70">
        <f t="shared" si="0"/>
        <v>0</v>
      </c>
      <c r="AX17" s="57" t="s">
        <v>94</v>
      </c>
      <c r="AY17" s="58">
        <v>0</v>
      </c>
    </row>
    <row r="18" spans="1:51" x14ac:dyDescent="0.2">
      <c r="A18" s="49" t="s">
        <v>99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v>-1</v>
      </c>
      <c r="AB18" s="13">
        <v>-1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70">
        <f t="shared" si="0"/>
        <v>0</v>
      </c>
      <c r="AX18" s="57" t="s">
        <v>94</v>
      </c>
      <c r="AY18" s="58">
        <v>0</v>
      </c>
    </row>
    <row r="19" spans="1:51" x14ac:dyDescent="0.2">
      <c r="A19" s="49" t="s">
        <v>100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>
        <v>-1</v>
      </c>
      <c r="AD19" s="13">
        <v>-1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70">
        <f t="shared" si="0"/>
        <v>0</v>
      </c>
      <c r="AX19" s="57" t="s">
        <v>94</v>
      </c>
      <c r="AY19" s="58">
        <v>0</v>
      </c>
    </row>
    <row r="20" spans="1:51" x14ac:dyDescent="0.2">
      <c r="A20" s="49" t="s">
        <v>101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>
        <v>-1</v>
      </c>
      <c r="AF20" s="13">
        <v>-1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70">
        <f t="shared" si="0"/>
        <v>0</v>
      </c>
      <c r="AX20" s="57" t="s">
        <v>94</v>
      </c>
      <c r="AY20" s="58">
        <v>0</v>
      </c>
    </row>
    <row r="21" spans="1:51" x14ac:dyDescent="0.2">
      <c r="A21" s="49" t="s">
        <v>102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>
        <v>-1</v>
      </c>
      <c r="AH21" s="13">
        <v>-1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70">
        <f t="shared" si="0"/>
        <v>0</v>
      </c>
      <c r="AX21" s="57" t="s">
        <v>94</v>
      </c>
      <c r="AY21" s="58">
        <v>0</v>
      </c>
    </row>
    <row r="22" spans="1:51" x14ac:dyDescent="0.2">
      <c r="A22" s="49" t="s">
        <v>103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>
        <v>-1</v>
      </c>
      <c r="AJ22" s="13">
        <v>-1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70">
        <f t="shared" si="0"/>
        <v>0</v>
      </c>
      <c r="AX22" s="57" t="s">
        <v>94</v>
      </c>
      <c r="AY22" s="58">
        <v>0</v>
      </c>
    </row>
    <row r="23" spans="1:51" x14ac:dyDescent="0.2">
      <c r="A23" s="49" t="s">
        <v>104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v>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-1</v>
      </c>
      <c r="AL23" s="13">
        <v>-1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70">
        <f t="shared" si="0"/>
        <v>0</v>
      </c>
      <c r="AX23" s="57" t="s">
        <v>94</v>
      </c>
      <c r="AY23" s="58">
        <v>0</v>
      </c>
    </row>
    <row r="24" spans="1:51" x14ac:dyDescent="0.2">
      <c r="A24" s="49" t="s">
        <v>105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>
        <v>-1</v>
      </c>
      <c r="AN24" s="13">
        <v>-1</v>
      </c>
      <c r="AO24" s="13"/>
      <c r="AP24" s="13"/>
      <c r="AQ24" s="13"/>
      <c r="AR24" s="13"/>
      <c r="AS24" s="13"/>
      <c r="AT24" s="13"/>
      <c r="AU24" s="13"/>
      <c r="AV24" s="13"/>
      <c r="AW24" s="70">
        <f t="shared" si="0"/>
        <v>0</v>
      </c>
      <c r="AX24" s="57" t="s">
        <v>94</v>
      </c>
      <c r="AY24" s="58">
        <v>0</v>
      </c>
    </row>
    <row r="25" spans="1:51" x14ac:dyDescent="0.2">
      <c r="A25" s="49" t="s">
        <v>106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>
        <v>-1</v>
      </c>
      <c r="AP25" s="13">
        <v>-1</v>
      </c>
      <c r="AQ25" s="13"/>
      <c r="AR25" s="13"/>
      <c r="AS25" s="13"/>
      <c r="AT25" s="13"/>
      <c r="AU25" s="13"/>
      <c r="AV25" s="13"/>
      <c r="AW25" s="70">
        <f t="shared" si="0"/>
        <v>0</v>
      </c>
      <c r="AX25" s="57" t="s">
        <v>94</v>
      </c>
      <c r="AY25" s="58">
        <v>0</v>
      </c>
    </row>
    <row r="26" spans="1:51" x14ac:dyDescent="0.2">
      <c r="A26" s="49" t="s">
        <v>107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>
        <v>-1</v>
      </c>
      <c r="AR26" s="13">
        <v>-1</v>
      </c>
      <c r="AS26" s="13"/>
      <c r="AT26" s="13"/>
      <c r="AU26" s="13"/>
      <c r="AV26" s="13"/>
      <c r="AW26" s="70">
        <f t="shared" si="0"/>
        <v>0</v>
      </c>
      <c r="AX26" s="57" t="s">
        <v>94</v>
      </c>
      <c r="AY26" s="58">
        <v>0</v>
      </c>
    </row>
    <row r="27" spans="1:51" x14ac:dyDescent="0.2">
      <c r="A27" s="49" t="s">
        <v>108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>
        <v>1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>
        <v>-1</v>
      </c>
      <c r="AT27" s="13">
        <v>-1</v>
      </c>
      <c r="AU27" s="13"/>
      <c r="AV27" s="13"/>
      <c r="AW27" s="70">
        <f t="shared" si="0"/>
        <v>0</v>
      </c>
      <c r="AX27" s="57" t="s">
        <v>94</v>
      </c>
      <c r="AY27" s="58">
        <v>0</v>
      </c>
    </row>
    <row r="28" spans="1:51" x14ac:dyDescent="0.2">
      <c r="A28" s="49" t="s">
        <v>109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v>1</v>
      </c>
      <c r="R28" s="13"/>
      <c r="S28" s="13">
        <v>1</v>
      </c>
      <c r="T28" s="13"/>
      <c r="U28" s="13">
        <v>1</v>
      </c>
      <c r="V28" s="13"/>
      <c r="W28" s="13">
        <v>1</v>
      </c>
      <c r="X28" s="13"/>
      <c r="Y28" s="13">
        <v>1</v>
      </c>
      <c r="Z28" s="13"/>
      <c r="AA28" s="13">
        <v>1</v>
      </c>
      <c r="AB28" s="13"/>
      <c r="AC28" s="13">
        <v>1</v>
      </c>
      <c r="AD28" s="13"/>
      <c r="AE28" s="13">
        <v>1</v>
      </c>
      <c r="AF28" s="13"/>
      <c r="AG28" s="13">
        <v>1</v>
      </c>
      <c r="AH28" s="13"/>
      <c r="AI28" s="13">
        <v>1</v>
      </c>
      <c r="AJ28" s="13"/>
      <c r="AK28" s="13">
        <v>1</v>
      </c>
      <c r="AL28" s="13"/>
      <c r="AM28" s="13">
        <v>1</v>
      </c>
      <c r="AN28" s="13"/>
      <c r="AO28" s="13">
        <v>1</v>
      </c>
      <c r="AP28" s="13"/>
      <c r="AQ28" s="13">
        <v>1</v>
      </c>
      <c r="AR28" s="13"/>
      <c r="AS28" s="13">
        <v>1</v>
      </c>
      <c r="AT28" s="13"/>
      <c r="AU28" s="13">
        <v>-1</v>
      </c>
      <c r="AV28" s="13"/>
      <c r="AW28" s="70">
        <f t="shared" si="0"/>
        <v>0</v>
      </c>
      <c r="AX28" s="57" t="s">
        <v>94</v>
      </c>
      <c r="AY28" s="58">
        <v>0</v>
      </c>
    </row>
    <row r="29" spans="1:51" ht="12.75" thickBot="1" x14ac:dyDescent="0.25">
      <c r="A29" s="50" t="s">
        <v>110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>
        <v>1</v>
      </c>
      <c r="S29" s="47"/>
      <c r="T29" s="47">
        <v>1</v>
      </c>
      <c r="U29" s="47"/>
      <c r="V29" s="47">
        <v>1</v>
      </c>
      <c r="W29" s="47"/>
      <c r="X29" s="47">
        <v>1</v>
      </c>
      <c r="Y29" s="47"/>
      <c r="Z29" s="47">
        <v>1</v>
      </c>
      <c r="AA29" s="47"/>
      <c r="AB29" s="47">
        <v>1</v>
      </c>
      <c r="AC29" s="47"/>
      <c r="AD29" s="47">
        <v>1</v>
      </c>
      <c r="AE29" s="47"/>
      <c r="AF29" s="47">
        <v>1</v>
      </c>
      <c r="AG29" s="47"/>
      <c r="AH29" s="47">
        <v>1</v>
      </c>
      <c r="AI29" s="47"/>
      <c r="AJ29" s="47">
        <v>1</v>
      </c>
      <c r="AK29" s="47"/>
      <c r="AL29" s="47">
        <v>1</v>
      </c>
      <c r="AM29" s="47"/>
      <c r="AN29" s="47">
        <v>1</v>
      </c>
      <c r="AO29" s="47"/>
      <c r="AP29" s="47">
        <v>1</v>
      </c>
      <c r="AQ29" s="47"/>
      <c r="AR29" s="47">
        <v>1</v>
      </c>
      <c r="AS29" s="47"/>
      <c r="AT29" s="47">
        <v>1</v>
      </c>
      <c r="AU29" s="47"/>
      <c r="AV29" s="47">
        <v>-1</v>
      </c>
      <c r="AW29" s="70">
        <f t="shared" si="0"/>
        <v>0</v>
      </c>
      <c r="AX29" s="57" t="s">
        <v>94</v>
      </c>
      <c r="AY29" s="58">
        <v>0</v>
      </c>
    </row>
    <row r="30" spans="1:51" ht="14.25" thickBot="1" x14ac:dyDescent="0.3">
      <c r="A30" s="52" t="s">
        <v>111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5"/>
      <c r="AX30" s="42"/>
      <c r="AY30" s="43"/>
    </row>
    <row r="31" spans="1:51" x14ac:dyDescent="0.2">
      <c r="A31" s="39" t="s">
        <v>112</v>
      </c>
      <c r="B31" s="40">
        <v>1</v>
      </c>
      <c r="C31" s="41">
        <v>1</v>
      </c>
      <c r="D31" s="41">
        <v>1</v>
      </c>
      <c r="E31" s="41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1</v>
      </c>
      <c r="N31" s="41">
        <v>1</v>
      </c>
      <c r="O31" s="41">
        <v>1</v>
      </c>
      <c r="P31" s="41">
        <v>1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66"/>
      <c r="AX31" s="61"/>
      <c r="AY31" s="62"/>
    </row>
    <row r="32" spans="1:51" ht="12.75" thickBot="1" x14ac:dyDescent="0.25">
      <c r="A32" s="46" t="s">
        <v>113</v>
      </c>
      <c r="B32" s="63">
        <v>2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 t="s">
        <v>65</v>
      </c>
      <c r="R32" s="64" t="s">
        <v>65</v>
      </c>
      <c r="S32" s="64" t="s">
        <v>65</v>
      </c>
      <c r="T32" s="64" t="s">
        <v>65</v>
      </c>
      <c r="U32" s="64" t="s">
        <v>65</v>
      </c>
      <c r="V32" s="64" t="s">
        <v>65</v>
      </c>
      <c r="W32" s="64" t="s">
        <v>65</v>
      </c>
      <c r="X32" s="64" t="s">
        <v>65</v>
      </c>
      <c r="Y32" s="64" t="s">
        <v>65</v>
      </c>
      <c r="Z32" s="64" t="s">
        <v>65</v>
      </c>
      <c r="AA32" s="64" t="s">
        <v>65</v>
      </c>
      <c r="AB32" s="64" t="s">
        <v>65</v>
      </c>
      <c r="AC32" s="64" t="s">
        <v>65</v>
      </c>
      <c r="AD32" s="64" t="s">
        <v>65</v>
      </c>
      <c r="AE32" s="64" t="s">
        <v>65</v>
      </c>
      <c r="AF32" s="64" t="s">
        <v>65</v>
      </c>
      <c r="AG32" s="64" t="s">
        <v>65</v>
      </c>
      <c r="AH32" s="64" t="s">
        <v>65</v>
      </c>
      <c r="AI32" s="64" t="s">
        <v>65</v>
      </c>
      <c r="AJ32" s="64" t="s">
        <v>65</v>
      </c>
      <c r="AK32" s="64" t="s">
        <v>65</v>
      </c>
      <c r="AL32" s="64" t="s">
        <v>65</v>
      </c>
      <c r="AM32" s="64" t="s">
        <v>65</v>
      </c>
      <c r="AN32" s="64" t="s">
        <v>65</v>
      </c>
      <c r="AO32" s="64" t="s">
        <v>65</v>
      </c>
      <c r="AP32" s="64" t="s">
        <v>65</v>
      </c>
      <c r="AQ32" s="64" t="s">
        <v>65</v>
      </c>
      <c r="AR32" s="64" t="s">
        <v>65</v>
      </c>
      <c r="AS32" s="64" t="s">
        <v>65</v>
      </c>
      <c r="AT32" s="64" t="s">
        <v>65</v>
      </c>
      <c r="AU32" s="64" t="s">
        <v>65</v>
      </c>
      <c r="AV32" s="64" t="s">
        <v>65</v>
      </c>
      <c r="AW32" s="67"/>
      <c r="AX32" s="44"/>
      <c r="AY32" s="45"/>
    </row>
    <row r="34" spans="1:48" ht="13.5" x14ac:dyDescent="0.25">
      <c r="A34" s="9" t="s">
        <v>114</v>
      </c>
      <c r="B34" s="71">
        <v>1</v>
      </c>
      <c r="C34" s="71">
        <v>1</v>
      </c>
      <c r="D34" s="71">
        <v>1</v>
      </c>
      <c r="E34" s="71">
        <v>1</v>
      </c>
      <c r="F34" s="71">
        <v>1</v>
      </c>
      <c r="G34" s="71">
        <v>1</v>
      </c>
      <c r="H34" s="71">
        <v>1</v>
      </c>
      <c r="I34" s="71">
        <v>1</v>
      </c>
      <c r="J34" s="71">
        <v>1</v>
      </c>
      <c r="K34" s="71">
        <v>1</v>
      </c>
      <c r="L34" s="71">
        <v>1</v>
      </c>
      <c r="M34" s="71">
        <v>1</v>
      </c>
      <c r="N34" s="71">
        <v>1</v>
      </c>
      <c r="O34" s="71">
        <v>1</v>
      </c>
      <c r="P34" s="71">
        <v>1</v>
      </c>
      <c r="Q34" s="71">
        <v>1</v>
      </c>
      <c r="R34" s="71">
        <v>0</v>
      </c>
      <c r="S34" s="71">
        <v>1</v>
      </c>
      <c r="T34" s="71">
        <v>0</v>
      </c>
      <c r="U34" s="71">
        <v>0</v>
      </c>
      <c r="V34" s="71">
        <v>1</v>
      </c>
      <c r="W34" s="71">
        <v>1</v>
      </c>
      <c r="X34" s="71">
        <v>0</v>
      </c>
      <c r="Y34" s="71">
        <v>1</v>
      </c>
      <c r="Z34" s="71">
        <v>0</v>
      </c>
      <c r="AA34" s="71">
        <v>0</v>
      </c>
      <c r="AB34" s="71">
        <v>1</v>
      </c>
      <c r="AC34" s="71">
        <v>0</v>
      </c>
      <c r="AD34" s="71">
        <v>1</v>
      </c>
      <c r="AE34" s="71">
        <v>0</v>
      </c>
      <c r="AF34" s="71">
        <v>1</v>
      </c>
      <c r="AG34" s="71">
        <v>1</v>
      </c>
      <c r="AH34" s="71">
        <v>0</v>
      </c>
      <c r="AI34" s="71">
        <v>0</v>
      </c>
      <c r="AJ34" s="71">
        <v>1</v>
      </c>
      <c r="AK34" s="71">
        <v>0</v>
      </c>
      <c r="AL34" s="71">
        <v>1</v>
      </c>
      <c r="AM34" s="71">
        <v>1</v>
      </c>
      <c r="AN34" s="71">
        <v>0</v>
      </c>
      <c r="AO34" s="71">
        <v>0</v>
      </c>
      <c r="AP34" s="71">
        <v>1</v>
      </c>
      <c r="AQ34" s="71">
        <v>0</v>
      </c>
      <c r="AR34" s="71">
        <v>1</v>
      </c>
      <c r="AS34" s="71">
        <v>1</v>
      </c>
      <c r="AT34" s="71">
        <v>0</v>
      </c>
      <c r="AU34" s="71">
        <v>7</v>
      </c>
      <c r="AV34" s="71">
        <v>8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MOG5-21a.xlsx</dc:title>
  <dc:subject>Les plaques tournantes</dc:subject>
  <dc:creator>Nobert, Ouellet, Parent</dc:creator>
  <dc:description>Méthodes d'optimisation pour la gestion,
Nobert, Ouellet, Parent,
Cheneliere, 2016,
chapitre 5, problème 21a</dc:description>
  <cp:lastModifiedBy>Roch Ouellet</cp:lastModifiedBy>
  <cp:lastPrinted>2008-02-26T16:17:08Z</cp:lastPrinted>
  <dcterms:created xsi:type="dcterms:W3CDTF">2007-04-20T16:37:32Z</dcterms:created>
  <dcterms:modified xsi:type="dcterms:W3CDTF">2015-11-25T19:00:49Z</dcterms:modified>
  <cp:category>Fichier provenant d'un gabarit</cp:category>
</cp:coreProperties>
</file>