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Modèle!$B$26:$CE$26</definedName>
    <definedName name="B.Sup1">Modèle!$B$27:$CE$27</definedName>
    <definedName name="cij">Modèle!$B$10:$CE$10</definedName>
    <definedName name="MG">Modèle!$CF$13:$CF$24</definedName>
    <definedName name="solver_adj" localSheetId="1" hidden="1">Modèle!$B$29:$CE$29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Modèle!$B$29:$CE$29</definedName>
    <definedName name="solver_lhs2" localSheetId="1" hidden="1">Modèle!$CF$13:$CF$24</definedName>
    <definedName name="solver_lhs3" localSheetId="1" hidden="1">Modèle!$B$29:$CE$29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Modèle!$CF$10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2</definedName>
    <definedName name="solver_rel3" localSheetId="1" hidden="1">3</definedName>
    <definedName name="solver_rhs1" localSheetId="1" hidden="1">B.Sup1</definedName>
    <definedName name="solver_rhs2" localSheetId="1" hidden="1">0</definedName>
    <definedName name="solver_rhs3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Modèle!$B$29:$CE$29</definedName>
    <definedName name="z">Modèle!$CF$10</definedName>
  </definedNames>
  <calcPr calcId="152511" calcOnSave="0"/>
</workbook>
</file>

<file path=xl/calcChain.xml><?xml version="1.0" encoding="utf-8"?>
<calcChain xmlns="http://schemas.openxmlformats.org/spreadsheetml/2006/main">
  <c r="H96" i="4" l="1"/>
  <c r="I96" i="4" s="1"/>
  <c r="H95" i="4"/>
  <c r="I95" i="4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CF24" i="5"/>
  <c r="CF23" i="5"/>
  <c r="CF22" i="5"/>
  <c r="CF21" i="5"/>
  <c r="CF20" i="5"/>
  <c r="CF19" i="5"/>
  <c r="CF18" i="5"/>
  <c r="CF17" i="5"/>
  <c r="CF16" i="5"/>
  <c r="CF15" i="5"/>
  <c r="CF14" i="5"/>
  <c r="CF13" i="5"/>
  <c r="CF10" i="5"/>
  <c r="I97" i="4" l="1"/>
</calcChain>
</file>

<file path=xl/sharedStrings.xml><?xml version="1.0" encoding="utf-8"?>
<sst xmlns="http://schemas.openxmlformats.org/spreadsheetml/2006/main" count="319" uniqueCount="136">
  <si>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</si>
  <si>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</si>
  <si>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</si>
  <si>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</si>
  <si>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</si>
  <si>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</si>
  <si>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</si>
  <si>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</si>
  <si>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</si>
  <si>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</si>
  <si>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</si>
  <si>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</si>
  <si>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</si>
  <si>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</si>
  <si>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</si>
  <si>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</si>
  <si>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</si>
  <si>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</si>
  <si>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</si>
  <si>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</si>
  <si>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</si>
  <si>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</si>
  <si>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</si>
  <si>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</si>
  <si>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</si>
  <si>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</si>
  <si>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</si>
  <si>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</si>
  <si>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</si>
  <si>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</si>
  <si>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</si>
  <si>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</si>
  <si>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</si>
  <si>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</si>
  <si>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</si>
  <si>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</si>
  <si>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</si>
  <si>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</si>
  <si>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</si>
  <si>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</si>
  <si>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</si>
  <si>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</si>
  <si>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</si>
  <si>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>Arc 27</t>
  </si>
  <si>
    <t>Arc 28</t>
  </si>
  <si>
    <t>Arc 29</t>
  </si>
  <si>
    <t>Arc 30</t>
  </si>
  <si>
    <t>Arc 31</t>
  </si>
  <si>
    <t>Arc 32</t>
  </si>
  <si>
    <t>Arc 33</t>
  </si>
  <si>
    <t>Arc 34</t>
  </si>
  <si>
    <t>Arc 35</t>
  </si>
  <si>
    <t>Arc 36</t>
  </si>
  <si>
    <t>Arc 37</t>
  </si>
  <si>
    <t>Arc 38</t>
  </si>
  <si>
    <t>Arc 39</t>
  </si>
  <si>
    <t>Arc 40</t>
  </si>
  <si>
    <t>Arc 41</t>
  </si>
  <si>
    <t>Arc 42</t>
  </si>
  <si>
    <t>Arc 43</t>
  </si>
  <si>
    <t>Arc 44</t>
  </si>
  <si>
    <t>Arc 45</t>
  </si>
  <si>
    <t>Arc 46</t>
  </si>
  <si>
    <t>Arc 47</t>
  </si>
  <si>
    <t>Arc 48</t>
  </si>
  <si>
    <t>Arc 49</t>
  </si>
  <si>
    <t>Arc 50</t>
  </si>
  <si>
    <t>Arc 51</t>
  </si>
  <si>
    <t>Arc 52</t>
  </si>
  <si>
    <t>Arc 53</t>
  </si>
  <si>
    <t>Arc 54</t>
  </si>
  <si>
    <t>Arc 55</t>
  </si>
  <si>
    <t>Arc 56</t>
  </si>
  <si>
    <t>Arc 57</t>
  </si>
  <si>
    <t>Arc 58</t>
  </si>
  <si>
    <t>Arc 59</t>
  </si>
  <si>
    <t>Arc 60</t>
  </si>
  <si>
    <t>Arc 61</t>
  </si>
  <si>
    <t>Arc 62</t>
  </si>
  <si>
    <t>Arc 63</t>
  </si>
  <si>
    <t>Arc 64</t>
  </si>
  <si>
    <t>Arc 65</t>
  </si>
  <si>
    <t>Arc 66</t>
  </si>
  <si>
    <t>Arc 67</t>
  </si>
  <si>
    <t>Arc 68</t>
  </si>
  <si>
    <t>Arc 69</t>
  </si>
  <si>
    <t>Arc 70</t>
  </si>
  <si>
    <t>Arc 71</t>
  </si>
  <si>
    <t>Arc 72</t>
  </si>
  <si>
    <t>Arc 73</t>
  </si>
  <si>
    <t>Arc 74</t>
  </si>
  <si>
    <t>Arc 75</t>
  </si>
  <si>
    <t>Arc 76</t>
  </si>
  <si>
    <t>Arc 77</t>
  </si>
  <si>
    <t>Arc 78</t>
  </si>
  <si>
    <t>Arc 79</t>
  </si>
  <si>
    <t>Arc 80</t>
  </si>
  <si>
    <t>Arc 81</t>
  </si>
  <si>
    <t>Arc 82</t>
  </si>
  <si>
    <t xml:space="preserve">z*  = </t>
  </si>
  <si>
    <t>.</t>
  </si>
  <si>
    <t>A</t>
  </si>
  <si>
    <t>B</t>
  </si>
  <si>
    <t>C</t>
  </si>
  <si>
    <t>D</t>
  </si>
  <si>
    <t>E</t>
  </si>
  <si>
    <t>F</t>
  </si>
  <si>
    <t>G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</si>
  <si>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</si>
  <si>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</si>
  <si>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</si>
  <si>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</si>
  <si>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</si>
  <si>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</si>
  <si>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</si>
  <si>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</si>
  <si>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</si>
  <si>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</si>
  <si>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A</t>
  </si>
  <si>
    <t>=</t>
  </si>
  <si>
    <t>Sommet B</t>
  </si>
  <si>
    <t>Sommet C</t>
  </si>
  <si>
    <t>Sommet D</t>
  </si>
  <si>
    <t>Sommet E</t>
  </si>
  <si>
    <t>Sommet F</t>
  </si>
  <si>
    <t>Sommet G</t>
  </si>
  <si>
    <t>Sommet 1</t>
  </si>
  <si>
    <t>Sommet 2</t>
  </si>
  <si>
    <t>Sommet 3</t>
  </si>
  <si>
    <t>Sommet 4</t>
  </si>
  <si>
    <t>Sommet 5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</si>
  <si>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</si>
  <si>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</si>
  <si>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</si>
  <si>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</si>
  <si>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MOG5-25b La descente du Colorado en radeau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</si>
</sst>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20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1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1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20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5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19050</xdr:rowOff>
        </xdr:from>
        <xdr:to>
          <xdr:col>2</xdr:col>
          <xdr:colOff>581025</xdr:colOff>
          <xdr:row>99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97</xdr:row>
          <xdr:rowOff>19050</xdr:rowOff>
        </xdr:from>
        <xdr:to>
          <xdr:col>7</xdr:col>
          <xdr:colOff>180975</xdr:colOff>
          <xdr:row>99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99" sqref="I99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135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12</v>
      </c>
    </row>
    <row r="8" spans="1:10" ht="13.5" customHeight="1" x14ac:dyDescent="0.2">
      <c r="C8" s="4" t="s">
        <v>3</v>
      </c>
      <c r="I8" s="11">
        <v>82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7" t="s">
        <v>7</v>
      </c>
      <c r="B14" s="22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0" t="s">
        <v>14</v>
      </c>
      <c r="I14" s="19" t="s">
        <v>15</v>
      </c>
    </row>
    <row r="15" spans="1:10" s="4" customFormat="1" ht="13.5" customHeight="1" thickBot="1" x14ac:dyDescent="0.25">
      <c r="A15" s="28">
        <v>1</v>
      </c>
      <c r="B15" s="23" t="s">
        <v>17</v>
      </c>
      <c r="C15" s="30" t="s">
        <v>100</v>
      </c>
      <c r="D15" s="31" t="s">
        <v>101</v>
      </c>
      <c r="E15" s="31">
        <v>0</v>
      </c>
      <c r="F15" s="31">
        <v>3</v>
      </c>
      <c r="G15" s="32">
        <v>3</v>
      </c>
      <c r="H15" s="72">
        <f>Modèle!B29</f>
        <v>3</v>
      </c>
      <c r="I15" s="73">
        <f t="shared" ref="I15:I46" si="0">E15*H15</f>
        <v>0</v>
      </c>
    </row>
    <row r="16" spans="1:10" s="4" customFormat="1" ht="13.5" customHeight="1" thickBot="1" x14ac:dyDescent="0.25">
      <c r="A16" s="14">
        <v>2</v>
      </c>
      <c r="B16" s="24" t="s">
        <v>18</v>
      </c>
      <c r="C16" s="33" t="s">
        <v>100</v>
      </c>
      <c r="D16" s="34" t="s">
        <v>102</v>
      </c>
      <c r="E16" s="34">
        <v>0</v>
      </c>
      <c r="F16" s="34">
        <v>4</v>
      </c>
      <c r="G16" s="35">
        <v>4</v>
      </c>
      <c r="H16" s="72">
        <f>Modèle!C29</f>
        <v>4</v>
      </c>
      <c r="I16" s="73">
        <f t="shared" si="0"/>
        <v>0</v>
      </c>
    </row>
    <row r="17" spans="1:9" s="4" customFormat="1" ht="13.5" customHeight="1" thickBot="1" x14ac:dyDescent="0.25">
      <c r="A17" s="14">
        <v>3</v>
      </c>
      <c r="B17" s="24" t="s">
        <v>19</v>
      </c>
      <c r="C17" s="33" t="s">
        <v>100</v>
      </c>
      <c r="D17" s="34" t="s">
        <v>103</v>
      </c>
      <c r="E17" s="34">
        <v>0</v>
      </c>
      <c r="F17" s="34">
        <v>5</v>
      </c>
      <c r="G17" s="35">
        <v>5</v>
      </c>
      <c r="H17" s="72">
        <f>Modèle!D29</f>
        <v>5</v>
      </c>
      <c r="I17" s="73">
        <f t="shared" si="0"/>
        <v>0</v>
      </c>
    </row>
    <row r="18" spans="1:9" s="4" customFormat="1" ht="13.5" customHeight="1" thickBot="1" x14ac:dyDescent="0.25">
      <c r="A18" s="14">
        <v>4</v>
      </c>
      <c r="B18" s="24" t="s">
        <v>20</v>
      </c>
      <c r="C18" s="33" t="s">
        <v>100</v>
      </c>
      <c r="D18" s="34" t="s">
        <v>104</v>
      </c>
      <c r="E18" s="34">
        <v>0</v>
      </c>
      <c r="F18" s="34">
        <v>3</v>
      </c>
      <c r="G18" s="35">
        <v>3</v>
      </c>
      <c r="H18" s="72">
        <f>Modèle!E29</f>
        <v>3</v>
      </c>
      <c r="I18" s="73">
        <f t="shared" si="0"/>
        <v>0</v>
      </c>
    </row>
    <row r="19" spans="1:9" s="4" customFormat="1" ht="13.5" customHeight="1" thickBot="1" x14ac:dyDescent="0.25">
      <c r="A19" s="14">
        <v>5</v>
      </c>
      <c r="B19" s="24" t="s">
        <v>21</v>
      </c>
      <c r="C19" s="33" t="s">
        <v>100</v>
      </c>
      <c r="D19" s="34" t="s">
        <v>105</v>
      </c>
      <c r="E19" s="34">
        <v>0</v>
      </c>
      <c r="F19" s="34">
        <v>6</v>
      </c>
      <c r="G19" s="35">
        <v>6</v>
      </c>
      <c r="H19" s="72">
        <f>Modèle!F29</f>
        <v>6</v>
      </c>
      <c r="I19" s="73">
        <f t="shared" si="0"/>
        <v>0</v>
      </c>
    </row>
    <row r="20" spans="1:9" s="4" customFormat="1" ht="13.5" customHeight="1" thickBot="1" x14ac:dyDescent="0.25">
      <c r="A20" s="14">
        <v>6</v>
      </c>
      <c r="B20" s="24" t="s">
        <v>22</v>
      </c>
      <c r="C20" s="33" t="s">
        <v>100</v>
      </c>
      <c r="D20" s="34" t="s">
        <v>106</v>
      </c>
      <c r="E20" s="34">
        <v>0</v>
      </c>
      <c r="F20" s="34">
        <v>4</v>
      </c>
      <c r="G20" s="35">
        <v>4</v>
      </c>
      <c r="H20" s="72">
        <f>Modèle!G29</f>
        <v>4</v>
      </c>
      <c r="I20" s="73">
        <f t="shared" si="0"/>
        <v>0</v>
      </c>
    </row>
    <row r="21" spans="1:9" s="4" customFormat="1" ht="13.5" customHeight="1" thickBot="1" x14ac:dyDescent="0.25">
      <c r="A21" s="14">
        <v>7</v>
      </c>
      <c r="B21" s="24" t="s">
        <v>23</v>
      </c>
      <c r="C21" s="33" t="s">
        <v>100</v>
      </c>
      <c r="D21" s="34" t="s">
        <v>107</v>
      </c>
      <c r="E21" s="34">
        <v>0</v>
      </c>
      <c r="F21" s="34">
        <v>5</v>
      </c>
      <c r="G21" s="35">
        <v>5</v>
      </c>
      <c r="H21" s="72">
        <f>Modèle!H29</f>
        <v>5</v>
      </c>
      <c r="I21" s="73">
        <f t="shared" si="0"/>
        <v>0</v>
      </c>
    </row>
    <row r="22" spans="1:9" s="4" customFormat="1" ht="13.5" customHeight="1" thickBot="1" x14ac:dyDescent="0.25">
      <c r="A22" s="14">
        <v>8</v>
      </c>
      <c r="B22" s="24" t="s">
        <v>24</v>
      </c>
      <c r="C22" s="33" t="s">
        <v>101</v>
      </c>
      <c r="D22" s="34">
        <v>1</v>
      </c>
      <c r="E22" s="34">
        <v>0</v>
      </c>
      <c r="F22" s="34">
        <v>0</v>
      </c>
      <c r="G22" s="35">
        <v>1</v>
      </c>
      <c r="H22" s="72">
        <f>Modèle!I29</f>
        <v>0</v>
      </c>
      <c r="I22" s="73">
        <f t="shared" si="0"/>
        <v>0</v>
      </c>
    </row>
    <row r="23" spans="1:9" s="4" customFormat="1" ht="13.5" customHeight="1" thickBot="1" x14ac:dyDescent="0.25">
      <c r="A23" s="14">
        <v>9</v>
      </c>
      <c r="B23" s="24" t="s">
        <v>25</v>
      </c>
      <c r="C23" s="33" t="s">
        <v>101</v>
      </c>
      <c r="D23" s="34">
        <v>1</v>
      </c>
      <c r="E23" s="34">
        <v>2</v>
      </c>
      <c r="F23" s="34">
        <v>0</v>
      </c>
      <c r="G23" s="35">
        <v>1</v>
      </c>
      <c r="H23" s="72">
        <f>Modèle!J29</f>
        <v>0</v>
      </c>
      <c r="I23" s="73">
        <f t="shared" si="0"/>
        <v>0</v>
      </c>
    </row>
    <row r="24" spans="1:9" s="4" customFormat="1" ht="13.5" customHeight="1" thickBot="1" x14ac:dyDescent="0.25">
      <c r="A24" s="14">
        <v>10</v>
      </c>
      <c r="B24" s="24" t="s">
        <v>26</v>
      </c>
      <c r="C24" s="33" t="s">
        <v>101</v>
      </c>
      <c r="D24" s="34">
        <v>2</v>
      </c>
      <c r="E24" s="34">
        <v>0</v>
      </c>
      <c r="F24" s="34">
        <v>0</v>
      </c>
      <c r="G24" s="35">
        <v>1</v>
      </c>
      <c r="H24" s="72">
        <f>Modèle!K29</f>
        <v>1</v>
      </c>
      <c r="I24" s="73">
        <f t="shared" si="0"/>
        <v>0</v>
      </c>
    </row>
    <row r="25" spans="1:9" s="4" customFormat="1" ht="13.5" customHeight="1" thickBot="1" x14ac:dyDescent="0.25">
      <c r="A25" s="14">
        <v>11</v>
      </c>
      <c r="B25" s="24" t="s">
        <v>27</v>
      </c>
      <c r="C25" s="33" t="s">
        <v>101</v>
      </c>
      <c r="D25" s="34">
        <v>2</v>
      </c>
      <c r="E25" s="34">
        <v>2</v>
      </c>
      <c r="F25" s="34">
        <v>0</v>
      </c>
      <c r="G25" s="35">
        <v>1</v>
      </c>
      <c r="H25" s="72">
        <f>Modèle!L29</f>
        <v>0</v>
      </c>
      <c r="I25" s="73">
        <f t="shared" si="0"/>
        <v>0</v>
      </c>
    </row>
    <row r="26" spans="1:9" s="4" customFormat="1" ht="13.5" customHeight="1" thickBot="1" x14ac:dyDescent="0.25">
      <c r="A26" s="14">
        <v>12</v>
      </c>
      <c r="B26" s="24" t="s">
        <v>28</v>
      </c>
      <c r="C26" s="33" t="s">
        <v>101</v>
      </c>
      <c r="D26" s="34">
        <v>3</v>
      </c>
      <c r="E26" s="34">
        <v>0</v>
      </c>
      <c r="F26" s="34">
        <v>0</v>
      </c>
      <c r="G26" s="35">
        <v>1</v>
      </c>
      <c r="H26" s="72">
        <f>Modèle!M29</f>
        <v>1</v>
      </c>
      <c r="I26" s="73">
        <f t="shared" si="0"/>
        <v>0</v>
      </c>
    </row>
    <row r="27" spans="1:9" s="4" customFormat="1" ht="13.5" customHeight="1" thickBot="1" x14ac:dyDescent="0.25">
      <c r="A27" s="14">
        <v>13</v>
      </c>
      <c r="B27" s="24" t="s">
        <v>29</v>
      </c>
      <c r="C27" s="33" t="s">
        <v>101</v>
      </c>
      <c r="D27" s="34">
        <v>3</v>
      </c>
      <c r="E27" s="34">
        <v>2</v>
      </c>
      <c r="F27" s="34">
        <v>0</v>
      </c>
      <c r="G27" s="35">
        <v>1</v>
      </c>
      <c r="H27" s="72">
        <f>Modèle!N29</f>
        <v>0</v>
      </c>
      <c r="I27" s="73">
        <f t="shared" si="0"/>
        <v>0</v>
      </c>
    </row>
    <row r="28" spans="1:9" s="4" customFormat="1" ht="13.5" customHeight="1" thickBot="1" x14ac:dyDescent="0.25">
      <c r="A28" s="14">
        <v>14</v>
      </c>
      <c r="B28" s="24" t="s">
        <v>30</v>
      </c>
      <c r="C28" s="33" t="s">
        <v>101</v>
      </c>
      <c r="D28" s="34">
        <v>4</v>
      </c>
      <c r="E28" s="34">
        <v>0</v>
      </c>
      <c r="F28" s="34">
        <v>0</v>
      </c>
      <c r="G28" s="35">
        <v>1</v>
      </c>
      <c r="H28" s="72">
        <f>Modèle!O29</f>
        <v>1</v>
      </c>
      <c r="I28" s="73">
        <f t="shared" si="0"/>
        <v>0</v>
      </c>
    </row>
    <row r="29" spans="1:9" s="4" customFormat="1" ht="13.5" customHeight="1" thickBot="1" x14ac:dyDescent="0.25">
      <c r="A29" s="14">
        <v>15</v>
      </c>
      <c r="B29" s="24" t="s">
        <v>31</v>
      </c>
      <c r="C29" s="33" t="s">
        <v>101</v>
      </c>
      <c r="D29" s="34">
        <v>4</v>
      </c>
      <c r="E29" s="34">
        <v>2</v>
      </c>
      <c r="F29" s="34">
        <v>0</v>
      </c>
      <c r="G29" s="35">
        <v>1</v>
      </c>
      <c r="H29" s="72">
        <f>Modèle!P29</f>
        <v>0</v>
      </c>
      <c r="I29" s="73">
        <f t="shared" si="0"/>
        <v>0</v>
      </c>
    </row>
    <row r="30" spans="1:9" s="4" customFormat="1" ht="13.5" customHeight="1" thickBot="1" x14ac:dyDescent="0.25">
      <c r="A30" s="14">
        <v>16</v>
      </c>
      <c r="B30" s="24" t="s">
        <v>32</v>
      </c>
      <c r="C30" s="33" t="s">
        <v>101</v>
      </c>
      <c r="D30" s="34">
        <v>5</v>
      </c>
      <c r="E30" s="34">
        <v>0</v>
      </c>
      <c r="F30" s="34">
        <v>0</v>
      </c>
      <c r="G30" s="35">
        <v>1</v>
      </c>
      <c r="H30" s="72">
        <f>Modèle!Q29</f>
        <v>0</v>
      </c>
      <c r="I30" s="73">
        <f t="shared" si="0"/>
        <v>0</v>
      </c>
    </row>
    <row r="31" spans="1:9" s="4" customFormat="1" ht="13.5" customHeight="1" thickBot="1" x14ac:dyDescent="0.25">
      <c r="A31" s="14">
        <v>17</v>
      </c>
      <c r="B31" s="24" t="s">
        <v>33</v>
      </c>
      <c r="C31" s="33" t="s">
        <v>101</v>
      </c>
      <c r="D31" s="34">
        <v>5</v>
      </c>
      <c r="E31" s="34">
        <v>2</v>
      </c>
      <c r="F31" s="34">
        <v>0</v>
      </c>
      <c r="G31" s="35">
        <v>1</v>
      </c>
      <c r="H31" s="72">
        <f>Modèle!R29</f>
        <v>0</v>
      </c>
      <c r="I31" s="73">
        <f t="shared" si="0"/>
        <v>0</v>
      </c>
    </row>
    <row r="32" spans="1:9" s="4" customFormat="1" ht="13.5" customHeight="1" thickBot="1" x14ac:dyDescent="0.25">
      <c r="A32" s="14">
        <v>18</v>
      </c>
      <c r="B32" s="24" t="s">
        <v>34</v>
      </c>
      <c r="C32" s="33" t="s">
        <v>102</v>
      </c>
      <c r="D32" s="34">
        <v>1</v>
      </c>
      <c r="E32" s="34">
        <v>0</v>
      </c>
      <c r="F32" s="34">
        <v>0</v>
      </c>
      <c r="G32" s="35">
        <v>1</v>
      </c>
      <c r="H32" s="72">
        <f>Modèle!S29</f>
        <v>1</v>
      </c>
      <c r="I32" s="73">
        <f t="shared" si="0"/>
        <v>0</v>
      </c>
    </row>
    <row r="33" spans="1:9" s="4" customFormat="1" ht="13.5" customHeight="1" thickBot="1" x14ac:dyDescent="0.25">
      <c r="A33" s="14">
        <v>19</v>
      </c>
      <c r="B33" s="24" t="s">
        <v>35</v>
      </c>
      <c r="C33" s="33" t="s">
        <v>102</v>
      </c>
      <c r="D33" s="34">
        <v>1</v>
      </c>
      <c r="E33" s="34">
        <v>2</v>
      </c>
      <c r="F33" s="34">
        <v>0</v>
      </c>
      <c r="G33" s="35">
        <v>1</v>
      </c>
      <c r="H33" s="72">
        <f>Modèle!T29</f>
        <v>0</v>
      </c>
      <c r="I33" s="73">
        <f t="shared" si="0"/>
        <v>0</v>
      </c>
    </row>
    <row r="34" spans="1:9" s="4" customFormat="1" ht="13.5" customHeight="1" thickBot="1" x14ac:dyDescent="0.25">
      <c r="A34" s="14">
        <v>20</v>
      </c>
      <c r="B34" s="24" t="s">
        <v>36</v>
      </c>
      <c r="C34" s="33" t="s">
        <v>102</v>
      </c>
      <c r="D34" s="34">
        <v>2</v>
      </c>
      <c r="E34" s="34">
        <v>0</v>
      </c>
      <c r="F34" s="34">
        <v>0</v>
      </c>
      <c r="G34" s="35">
        <v>1</v>
      </c>
      <c r="H34" s="72">
        <f>Modèle!U29</f>
        <v>1</v>
      </c>
      <c r="I34" s="73">
        <f t="shared" si="0"/>
        <v>0</v>
      </c>
    </row>
    <row r="35" spans="1:9" s="4" customFormat="1" ht="13.5" customHeight="1" thickBot="1" x14ac:dyDescent="0.25">
      <c r="A35" s="14">
        <v>21</v>
      </c>
      <c r="B35" s="24" t="s">
        <v>37</v>
      </c>
      <c r="C35" s="33" t="s">
        <v>102</v>
      </c>
      <c r="D35" s="34">
        <v>2</v>
      </c>
      <c r="E35" s="34">
        <v>2</v>
      </c>
      <c r="F35" s="34">
        <v>0</v>
      </c>
      <c r="G35" s="35">
        <v>1</v>
      </c>
      <c r="H35" s="72">
        <f>Modèle!V29</f>
        <v>0</v>
      </c>
      <c r="I35" s="73">
        <f t="shared" si="0"/>
        <v>0</v>
      </c>
    </row>
    <row r="36" spans="1:9" s="4" customFormat="1" ht="13.5" customHeight="1" thickBot="1" x14ac:dyDescent="0.25">
      <c r="A36" s="14">
        <v>22</v>
      </c>
      <c r="B36" s="24" t="s">
        <v>38</v>
      </c>
      <c r="C36" s="33" t="s">
        <v>102</v>
      </c>
      <c r="D36" s="34">
        <v>3</v>
      </c>
      <c r="E36" s="34">
        <v>0</v>
      </c>
      <c r="F36" s="34">
        <v>0</v>
      </c>
      <c r="G36" s="35">
        <v>1</v>
      </c>
      <c r="H36" s="72">
        <f>Modèle!W29</f>
        <v>1</v>
      </c>
      <c r="I36" s="73">
        <f t="shared" si="0"/>
        <v>0</v>
      </c>
    </row>
    <row r="37" spans="1:9" s="4" customFormat="1" ht="13.5" customHeight="1" thickBot="1" x14ac:dyDescent="0.25">
      <c r="A37" s="14">
        <v>23</v>
      </c>
      <c r="B37" s="24" t="s">
        <v>39</v>
      </c>
      <c r="C37" s="33" t="s">
        <v>102</v>
      </c>
      <c r="D37" s="34">
        <v>3</v>
      </c>
      <c r="E37" s="34">
        <v>2</v>
      </c>
      <c r="F37" s="34">
        <v>0</v>
      </c>
      <c r="G37" s="35">
        <v>1</v>
      </c>
      <c r="H37" s="72">
        <f>Modèle!X29</f>
        <v>0</v>
      </c>
      <c r="I37" s="73">
        <f t="shared" si="0"/>
        <v>0</v>
      </c>
    </row>
    <row r="38" spans="1:9" s="4" customFormat="1" ht="13.5" customHeight="1" thickBot="1" x14ac:dyDescent="0.25">
      <c r="A38" s="14">
        <v>24</v>
      </c>
      <c r="B38" s="24" t="s">
        <v>40</v>
      </c>
      <c r="C38" s="33" t="s">
        <v>102</v>
      </c>
      <c r="D38" s="34">
        <v>4</v>
      </c>
      <c r="E38" s="34">
        <v>0</v>
      </c>
      <c r="F38" s="34">
        <v>0</v>
      </c>
      <c r="G38" s="35">
        <v>1</v>
      </c>
      <c r="H38" s="72">
        <f>Modèle!Y29</f>
        <v>1</v>
      </c>
      <c r="I38" s="73">
        <f t="shared" si="0"/>
        <v>0</v>
      </c>
    </row>
    <row r="39" spans="1:9" s="4" customFormat="1" ht="13.5" customHeight="1" thickBot="1" x14ac:dyDescent="0.25">
      <c r="A39" s="14">
        <v>25</v>
      </c>
      <c r="B39" s="24" t="s">
        <v>41</v>
      </c>
      <c r="C39" s="33" t="s">
        <v>102</v>
      </c>
      <c r="D39" s="34">
        <v>4</v>
      </c>
      <c r="E39" s="34">
        <v>2</v>
      </c>
      <c r="F39" s="34">
        <v>0</v>
      </c>
      <c r="G39" s="35">
        <v>1</v>
      </c>
      <c r="H39" s="72">
        <f>Modèle!Z29</f>
        <v>0</v>
      </c>
      <c r="I39" s="73">
        <f t="shared" si="0"/>
        <v>0</v>
      </c>
    </row>
    <row r="40" spans="1:9" s="4" customFormat="1" ht="13.5" customHeight="1" thickBot="1" x14ac:dyDescent="0.25">
      <c r="A40" s="14">
        <v>26</v>
      </c>
      <c r="B40" s="24" t="s">
        <v>42</v>
      </c>
      <c r="C40" s="33" t="s">
        <v>102</v>
      </c>
      <c r="D40" s="34">
        <v>5</v>
      </c>
      <c r="E40" s="34">
        <v>0</v>
      </c>
      <c r="F40" s="34">
        <v>0</v>
      </c>
      <c r="G40" s="35">
        <v>1</v>
      </c>
      <c r="H40" s="72">
        <f>Modèle!AA29</f>
        <v>0</v>
      </c>
      <c r="I40" s="73">
        <f t="shared" si="0"/>
        <v>0</v>
      </c>
    </row>
    <row r="41" spans="1:9" s="4" customFormat="1" ht="13.5" customHeight="1" thickBot="1" x14ac:dyDescent="0.25">
      <c r="A41" s="14">
        <v>27</v>
      </c>
      <c r="B41" s="24" t="s">
        <v>43</v>
      </c>
      <c r="C41" s="33" t="s">
        <v>102</v>
      </c>
      <c r="D41" s="34">
        <v>5</v>
      </c>
      <c r="E41" s="34">
        <v>2</v>
      </c>
      <c r="F41" s="34">
        <v>0</v>
      </c>
      <c r="G41" s="35">
        <v>1</v>
      </c>
      <c r="H41" s="72">
        <f>Modèle!AB29</f>
        <v>0</v>
      </c>
      <c r="I41" s="73">
        <f t="shared" si="0"/>
        <v>0</v>
      </c>
    </row>
    <row r="42" spans="1:9" s="4" customFormat="1" ht="13.5" customHeight="1" thickBot="1" x14ac:dyDescent="0.25">
      <c r="A42" s="14">
        <v>28</v>
      </c>
      <c r="B42" s="24" t="s">
        <v>44</v>
      </c>
      <c r="C42" s="33" t="s">
        <v>103</v>
      </c>
      <c r="D42" s="34">
        <v>1</v>
      </c>
      <c r="E42" s="34">
        <v>0</v>
      </c>
      <c r="F42" s="34">
        <v>0</v>
      </c>
      <c r="G42" s="35">
        <v>1</v>
      </c>
      <c r="H42" s="72">
        <f>Modèle!AC29</f>
        <v>1</v>
      </c>
      <c r="I42" s="73">
        <f t="shared" si="0"/>
        <v>0</v>
      </c>
    </row>
    <row r="43" spans="1:9" s="4" customFormat="1" ht="13.5" customHeight="1" thickBot="1" x14ac:dyDescent="0.25">
      <c r="A43" s="14">
        <v>29</v>
      </c>
      <c r="B43" s="24" t="s">
        <v>45</v>
      </c>
      <c r="C43" s="33" t="s">
        <v>103</v>
      </c>
      <c r="D43" s="34">
        <v>1</v>
      </c>
      <c r="E43" s="34">
        <v>2</v>
      </c>
      <c r="F43" s="34">
        <v>0</v>
      </c>
      <c r="G43" s="35">
        <v>1</v>
      </c>
      <c r="H43" s="72">
        <f>Modèle!AD29</f>
        <v>0</v>
      </c>
      <c r="I43" s="73">
        <f t="shared" si="0"/>
        <v>0</v>
      </c>
    </row>
    <row r="44" spans="1:9" s="4" customFormat="1" ht="13.5" customHeight="1" thickBot="1" x14ac:dyDescent="0.25">
      <c r="A44" s="14">
        <v>30</v>
      </c>
      <c r="B44" s="24" t="s">
        <v>46</v>
      </c>
      <c r="C44" s="33" t="s">
        <v>103</v>
      </c>
      <c r="D44" s="34">
        <v>2</v>
      </c>
      <c r="E44" s="34">
        <v>0</v>
      </c>
      <c r="F44" s="34">
        <v>0</v>
      </c>
      <c r="G44" s="35">
        <v>1</v>
      </c>
      <c r="H44" s="72">
        <f>Modèle!AE29</f>
        <v>1</v>
      </c>
      <c r="I44" s="73">
        <f t="shared" si="0"/>
        <v>0</v>
      </c>
    </row>
    <row r="45" spans="1:9" s="4" customFormat="1" ht="13.5" customHeight="1" thickBot="1" x14ac:dyDescent="0.25">
      <c r="A45" s="14">
        <v>31</v>
      </c>
      <c r="B45" s="24" t="s">
        <v>47</v>
      </c>
      <c r="C45" s="33" t="s">
        <v>103</v>
      </c>
      <c r="D45" s="34">
        <v>2</v>
      </c>
      <c r="E45" s="34">
        <v>2</v>
      </c>
      <c r="F45" s="34">
        <v>0</v>
      </c>
      <c r="G45" s="35">
        <v>1</v>
      </c>
      <c r="H45" s="72">
        <f>Modèle!AF29</f>
        <v>0</v>
      </c>
      <c r="I45" s="73">
        <f t="shared" si="0"/>
        <v>0</v>
      </c>
    </row>
    <row r="46" spans="1:9" s="4" customFormat="1" ht="13.5" customHeight="1" thickBot="1" x14ac:dyDescent="0.25">
      <c r="A46" s="14">
        <v>32</v>
      </c>
      <c r="B46" s="24" t="s">
        <v>48</v>
      </c>
      <c r="C46" s="33" t="s">
        <v>103</v>
      </c>
      <c r="D46" s="34">
        <v>3</v>
      </c>
      <c r="E46" s="34">
        <v>0</v>
      </c>
      <c r="F46" s="34">
        <v>0</v>
      </c>
      <c r="G46" s="35">
        <v>1</v>
      </c>
      <c r="H46" s="72">
        <f>Modèle!AG29</f>
        <v>1</v>
      </c>
      <c r="I46" s="73">
        <f t="shared" si="0"/>
        <v>0</v>
      </c>
    </row>
    <row r="47" spans="1:9" s="4" customFormat="1" ht="13.5" customHeight="1" thickBot="1" x14ac:dyDescent="0.25">
      <c r="A47" s="14">
        <v>33</v>
      </c>
      <c r="B47" s="24" t="s">
        <v>49</v>
      </c>
      <c r="C47" s="33" t="s">
        <v>103</v>
      </c>
      <c r="D47" s="34">
        <v>3</v>
      </c>
      <c r="E47" s="34">
        <v>2</v>
      </c>
      <c r="F47" s="34">
        <v>0</v>
      </c>
      <c r="G47" s="35">
        <v>1</v>
      </c>
      <c r="H47" s="72">
        <f>Modèle!AH29</f>
        <v>0</v>
      </c>
      <c r="I47" s="73">
        <f t="shared" ref="I47:I78" si="1">E47*H47</f>
        <v>0</v>
      </c>
    </row>
    <row r="48" spans="1:9" s="4" customFormat="1" ht="13.5" customHeight="1" thickBot="1" x14ac:dyDescent="0.25">
      <c r="A48" s="14">
        <v>34</v>
      </c>
      <c r="B48" s="24" t="s">
        <v>50</v>
      </c>
      <c r="C48" s="33" t="s">
        <v>103</v>
      </c>
      <c r="D48" s="34">
        <v>4</v>
      </c>
      <c r="E48" s="34">
        <v>0</v>
      </c>
      <c r="F48" s="34">
        <v>0</v>
      </c>
      <c r="G48" s="35">
        <v>1</v>
      </c>
      <c r="H48" s="72">
        <f>Modèle!AI29</f>
        <v>1</v>
      </c>
      <c r="I48" s="73">
        <f t="shared" si="1"/>
        <v>0</v>
      </c>
    </row>
    <row r="49" spans="1:9" s="4" customFormat="1" ht="13.5" customHeight="1" thickBot="1" x14ac:dyDescent="0.25">
      <c r="A49" s="14">
        <v>35</v>
      </c>
      <c r="B49" s="24" t="s">
        <v>51</v>
      </c>
      <c r="C49" s="33" t="s">
        <v>103</v>
      </c>
      <c r="D49" s="34">
        <v>4</v>
      </c>
      <c r="E49" s="34">
        <v>2</v>
      </c>
      <c r="F49" s="34">
        <v>0</v>
      </c>
      <c r="G49" s="35">
        <v>1</v>
      </c>
      <c r="H49" s="72">
        <f>Modèle!AJ29</f>
        <v>0</v>
      </c>
      <c r="I49" s="73">
        <f t="shared" si="1"/>
        <v>0</v>
      </c>
    </row>
    <row r="50" spans="1:9" s="4" customFormat="1" ht="13.5" customHeight="1" thickBot="1" x14ac:dyDescent="0.25">
      <c r="A50" s="14">
        <v>36</v>
      </c>
      <c r="B50" s="24" t="s">
        <v>52</v>
      </c>
      <c r="C50" s="33" t="s">
        <v>103</v>
      </c>
      <c r="D50" s="34">
        <v>5</v>
      </c>
      <c r="E50" s="34">
        <v>0</v>
      </c>
      <c r="F50" s="34">
        <v>0</v>
      </c>
      <c r="G50" s="35">
        <v>1</v>
      </c>
      <c r="H50" s="72">
        <f>Modèle!AK29</f>
        <v>1</v>
      </c>
      <c r="I50" s="73">
        <f t="shared" si="1"/>
        <v>0</v>
      </c>
    </row>
    <row r="51" spans="1:9" s="4" customFormat="1" ht="13.5" customHeight="1" thickBot="1" x14ac:dyDescent="0.25">
      <c r="A51" s="14">
        <v>37</v>
      </c>
      <c r="B51" s="24" t="s">
        <v>53</v>
      </c>
      <c r="C51" s="33" t="s">
        <v>103</v>
      </c>
      <c r="D51" s="34">
        <v>5</v>
      </c>
      <c r="E51" s="34">
        <v>2</v>
      </c>
      <c r="F51" s="34">
        <v>0</v>
      </c>
      <c r="G51" s="35">
        <v>1</v>
      </c>
      <c r="H51" s="72">
        <f>Modèle!AL29</f>
        <v>0</v>
      </c>
      <c r="I51" s="73">
        <f t="shared" si="1"/>
        <v>0</v>
      </c>
    </row>
    <row r="52" spans="1:9" s="4" customFormat="1" ht="13.5" customHeight="1" thickBot="1" x14ac:dyDescent="0.25">
      <c r="A52" s="14">
        <v>38</v>
      </c>
      <c r="B52" s="24" t="s">
        <v>54</v>
      </c>
      <c r="C52" s="33" t="s">
        <v>104</v>
      </c>
      <c r="D52" s="34">
        <v>1</v>
      </c>
      <c r="E52" s="34">
        <v>0</v>
      </c>
      <c r="F52" s="34">
        <v>0</v>
      </c>
      <c r="G52" s="35">
        <v>1</v>
      </c>
      <c r="H52" s="72">
        <f>Modèle!AM29</f>
        <v>1</v>
      </c>
      <c r="I52" s="73">
        <f t="shared" si="1"/>
        <v>0</v>
      </c>
    </row>
    <row r="53" spans="1:9" s="4" customFormat="1" ht="13.5" customHeight="1" thickBot="1" x14ac:dyDescent="0.25">
      <c r="A53" s="14">
        <v>39</v>
      </c>
      <c r="B53" s="24" t="s">
        <v>55</v>
      </c>
      <c r="C53" s="33" t="s">
        <v>104</v>
      </c>
      <c r="D53" s="34">
        <v>1</v>
      </c>
      <c r="E53" s="34">
        <v>2</v>
      </c>
      <c r="F53" s="34">
        <v>0</v>
      </c>
      <c r="G53" s="35">
        <v>1</v>
      </c>
      <c r="H53" s="72">
        <f>Modèle!AN29</f>
        <v>0</v>
      </c>
      <c r="I53" s="73">
        <f t="shared" si="1"/>
        <v>0</v>
      </c>
    </row>
    <row r="54" spans="1:9" s="4" customFormat="1" ht="13.5" customHeight="1" thickBot="1" x14ac:dyDescent="0.25">
      <c r="A54" s="14">
        <v>40</v>
      </c>
      <c r="B54" s="24" t="s">
        <v>56</v>
      </c>
      <c r="C54" s="33" t="s">
        <v>104</v>
      </c>
      <c r="D54" s="34">
        <v>2</v>
      </c>
      <c r="E54" s="34">
        <v>0</v>
      </c>
      <c r="F54" s="34">
        <v>0</v>
      </c>
      <c r="G54" s="35">
        <v>1</v>
      </c>
      <c r="H54" s="72">
        <f>Modèle!AO29</f>
        <v>0</v>
      </c>
      <c r="I54" s="73">
        <f t="shared" si="1"/>
        <v>0</v>
      </c>
    </row>
    <row r="55" spans="1:9" s="4" customFormat="1" ht="13.5" customHeight="1" thickBot="1" x14ac:dyDescent="0.25">
      <c r="A55" s="14">
        <v>41</v>
      </c>
      <c r="B55" s="24" t="s">
        <v>57</v>
      </c>
      <c r="C55" s="33" t="s">
        <v>104</v>
      </c>
      <c r="D55" s="34">
        <v>2</v>
      </c>
      <c r="E55" s="34">
        <v>2</v>
      </c>
      <c r="F55" s="34">
        <v>0</v>
      </c>
      <c r="G55" s="35">
        <v>1</v>
      </c>
      <c r="H55" s="72">
        <f>Modèle!AP29</f>
        <v>0</v>
      </c>
      <c r="I55" s="73">
        <f t="shared" si="1"/>
        <v>0</v>
      </c>
    </row>
    <row r="56" spans="1:9" s="4" customFormat="1" ht="13.5" customHeight="1" thickBot="1" x14ac:dyDescent="0.25">
      <c r="A56" s="14">
        <v>42</v>
      </c>
      <c r="B56" s="24" t="s">
        <v>58</v>
      </c>
      <c r="C56" s="33" t="s">
        <v>104</v>
      </c>
      <c r="D56" s="34">
        <v>3</v>
      </c>
      <c r="E56" s="34">
        <v>0</v>
      </c>
      <c r="F56" s="34">
        <v>0</v>
      </c>
      <c r="G56" s="35">
        <v>1</v>
      </c>
      <c r="H56" s="72">
        <f>Modèle!AQ29</f>
        <v>1</v>
      </c>
      <c r="I56" s="73">
        <f t="shared" si="1"/>
        <v>0</v>
      </c>
    </row>
    <row r="57" spans="1:9" s="4" customFormat="1" ht="13.5" customHeight="1" thickBot="1" x14ac:dyDescent="0.25">
      <c r="A57" s="14">
        <v>43</v>
      </c>
      <c r="B57" s="24" t="s">
        <v>59</v>
      </c>
      <c r="C57" s="33" t="s">
        <v>104</v>
      </c>
      <c r="D57" s="34">
        <v>3</v>
      </c>
      <c r="E57" s="34">
        <v>2</v>
      </c>
      <c r="F57" s="34">
        <v>0</v>
      </c>
      <c r="G57" s="35">
        <v>1</v>
      </c>
      <c r="H57" s="72">
        <f>Modèle!AR29</f>
        <v>0</v>
      </c>
      <c r="I57" s="73">
        <f t="shared" si="1"/>
        <v>0</v>
      </c>
    </row>
    <row r="58" spans="1:9" s="4" customFormat="1" ht="13.5" customHeight="1" thickBot="1" x14ac:dyDescent="0.25">
      <c r="A58" s="14">
        <v>44</v>
      </c>
      <c r="B58" s="24" t="s">
        <v>60</v>
      </c>
      <c r="C58" s="33" t="s">
        <v>104</v>
      </c>
      <c r="D58" s="34">
        <v>4</v>
      </c>
      <c r="E58" s="34">
        <v>0</v>
      </c>
      <c r="F58" s="34">
        <v>0</v>
      </c>
      <c r="G58" s="35">
        <v>1</v>
      </c>
      <c r="H58" s="72">
        <f>Modèle!AS29</f>
        <v>1</v>
      </c>
      <c r="I58" s="73">
        <f t="shared" si="1"/>
        <v>0</v>
      </c>
    </row>
    <row r="59" spans="1:9" s="4" customFormat="1" ht="13.5" customHeight="1" thickBot="1" x14ac:dyDescent="0.25">
      <c r="A59" s="14">
        <v>45</v>
      </c>
      <c r="B59" s="24" t="s">
        <v>61</v>
      </c>
      <c r="C59" s="33" t="s">
        <v>104</v>
      </c>
      <c r="D59" s="34">
        <v>4</v>
      </c>
      <c r="E59" s="34">
        <v>2</v>
      </c>
      <c r="F59" s="34">
        <v>0</v>
      </c>
      <c r="G59" s="35">
        <v>1</v>
      </c>
      <c r="H59" s="72">
        <f>Modèle!AT29</f>
        <v>0</v>
      </c>
      <c r="I59" s="73">
        <f t="shared" si="1"/>
        <v>0</v>
      </c>
    </row>
    <row r="60" spans="1:9" s="4" customFormat="1" ht="13.5" customHeight="1" thickBot="1" x14ac:dyDescent="0.25">
      <c r="A60" s="14">
        <v>46</v>
      </c>
      <c r="B60" s="24" t="s">
        <v>62</v>
      </c>
      <c r="C60" s="33" t="s">
        <v>104</v>
      </c>
      <c r="D60" s="34">
        <v>5</v>
      </c>
      <c r="E60" s="34">
        <v>0</v>
      </c>
      <c r="F60" s="34">
        <v>0</v>
      </c>
      <c r="G60" s="35">
        <v>1</v>
      </c>
      <c r="H60" s="72">
        <f>Modèle!AU29</f>
        <v>0</v>
      </c>
      <c r="I60" s="73">
        <f t="shared" si="1"/>
        <v>0</v>
      </c>
    </row>
    <row r="61" spans="1:9" s="4" customFormat="1" ht="13.5" customHeight="1" thickBot="1" x14ac:dyDescent="0.25">
      <c r="A61" s="14">
        <v>47</v>
      </c>
      <c r="B61" s="24" t="s">
        <v>63</v>
      </c>
      <c r="C61" s="33" t="s">
        <v>104</v>
      </c>
      <c r="D61" s="34">
        <v>5</v>
      </c>
      <c r="E61" s="34">
        <v>2</v>
      </c>
      <c r="F61" s="34">
        <v>0</v>
      </c>
      <c r="G61" s="35">
        <v>1</v>
      </c>
      <c r="H61" s="72">
        <f>Modèle!AV29</f>
        <v>0</v>
      </c>
      <c r="I61" s="73">
        <f t="shared" si="1"/>
        <v>0</v>
      </c>
    </row>
    <row r="62" spans="1:9" s="4" customFormat="1" ht="13.5" customHeight="1" thickBot="1" x14ac:dyDescent="0.25">
      <c r="A62" s="14">
        <v>48</v>
      </c>
      <c r="B62" s="24" t="s">
        <v>64</v>
      </c>
      <c r="C62" s="33" t="s">
        <v>105</v>
      </c>
      <c r="D62" s="34">
        <v>1</v>
      </c>
      <c r="E62" s="34">
        <v>0</v>
      </c>
      <c r="F62" s="34">
        <v>0</v>
      </c>
      <c r="G62" s="35">
        <v>1</v>
      </c>
      <c r="H62" s="72">
        <f>Modèle!AW29</f>
        <v>1</v>
      </c>
      <c r="I62" s="73">
        <f t="shared" si="1"/>
        <v>0</v>
      </c>
    </row>
    <row r="63" spans="1:9" s="4" customFormat="1" ht="13.5" customHeight="1" thickBot="1" x14ac:dyDescent="0.25">
      <c r="A63" s="14">
        <v>49</v>
      </c>
      <c r="B63" s="24" t="s">
        <v>65</v>
      </c>
      <c r="C63" s="33" t="s">
        <v>105</v>
      </c>
      <c r="D63" s="34">
        <v>1</v>
      </c>
      <c r="E63" s="34">
        <v>2</v>
      </c>
      <c r="F63" s="34">
        <v>0</v>
      </c>
      <c r="G63" s="35">
        <v>1</v>
      </c>
      <c r="H63" s="72">
        <f>Modèle!AX29</f>
        <v>0</v>
      </c>
      <c r="I63" s="73">
        <f t="shared" si="1"/>
        <v>0</v>
      </c>
    </row>
    <row r="64" spans="1:9" s="4" customFormat="1" ht="13.5" customHeight="1" thickBot="1" x14ac:dyDescent="0.25">
      <c r="A64" s="14">
        <v>50</v>
      </c>
      <c r="B64" s="24" t="s">
        <v>66</v>
      </c>
      <c r="C64" s="33" t="s">
        <v>105</v>
      </c>
      <c r="D64" s="34">
        <v>2</v>
      </c>
      <c r="E64" s="34">
        <v>0</v>
      </c>
      <c r="F64" s="34">
        <v>0</v>
      </c>
      <c r="G64" s="35">
        <v>1</v>
      </c>
      <c r="H64" s="72">
        <f>Modèle!AY29</f>
        <v>1</v>
      </c>
      <c r="I64" s="73">
        <f t="shared" si="1"/>
        <v>0</v>
      </c>
    </row>
    <row r="65" spans="1:9" s="4" customFormat="1" ht="13.5" customHeight="1" thickBot="1" x14ac:dyDescent="0.25">
      <c r="A65" s="14">
        <v>51</v>
      </c>
      <c r="B65" s="24" t="s">
        <v>67</v>
      </c>
      <c r="C65" s="33" t="s">
        <v>105</v>
      </c>
      <c r="D65" s="34">
        <v>2</v>
      </c>
      <c r="E65" s="34">
        <v>2</v>
      </c>
      <c r="F65" s="34">
        <v>0</v>
      </c>
      <c r="G65" s="35">
        <v>1</v>
      </c>
      <c r="H65" s="72">
        <f>Modèle!AZ29</f>
        <v>0</v>
      </c>
      <c r="I65" s="73">
        <f t="shared" si="1"/>
        <v>0</v>
      </c>
    </row>
    <row r="66" spans="1:9" s="4" customFormat="1" ht="13.5" customHeight="1" thickBot="1" x14ac:dyDescent="0.25">
      <c r="A66" s="14">
        <v>52</v>
      </c>
      <c r="B66" s="24" t="s">
        <v>68</v>
      </c>
      <c r="C66" s="33" t="s">
        <v>105</v>
      </c>
      <c r="D66" s="34">
        <v>3</v>
      </c>
      <c r="E66" s="34">
        <v>0</v>
      </c>
      <c r="F66" s="34">
        <v>0</v>
      </c>
      <c r="G66" s="35">
        <v>1</v>
      </c>
      <c r="H66" s="72">
        <f>Modèle!BA29</f>
        <v>1</v>
      </c>
      <c r="I66" s="73">
        <f t="shared" si="1"/>
        <v>0</v>
      </c>
    </row>
    <row r="67" spans="1:9" s="4" customFormat="1" ht="13.5" customHeight="1" thickBot="1" x14ac:dyDescent="0.25">
      <c r="A67" s="14">
        <v>53</v>
      </c>
      <c r="B67" s="24" t="s">
        <v>69</v>
      </c>
      <c r="C67" s="33" t="s">
        <v>105</v>
      </c>
      <c r="D67" s="34">
        <v>3</v>
      </c>
      <c r="E67" s="34">
        <v>2</v>
      </c>
      <c r="F67" s="34">
        <v>0</v>
      </c>
      <c r="G67" s="35">
        <v>1</v>
      </c>
      <c r="H67" s="72">
        <f>Modèle!BB29</f>
        <v>1</v>
      </c>
      <c r="I67" s="73">
        <f t="shared" si="1"/>
        <v>2</v>
      </c>
    </row>
    <row r="68" spans="1:9" s="4" customFormat="1" ht="13.5" customHeight="1" thickBot="1" x14ac:dyDescent="0.25">
      <c r="A68" s="14">
        <v>54</v>
      </c>
      <c r="B68" s="24" t="s">
        <v>70</v>
      </c>
      <c r="C68" s="33" t="s">
        <v>105</v>
      </c>
      <c r="D68" s="34">
        <v>4</v>
      </c>
      <c r="E68" s="34">
        <v>0</v>
      </c>
      <c r="F68" s="34">
        <v>0</v>
      </c>
      <c r="G68" s="35">
        <v>1</v>
      </c>
      <c r="H68" s="72">
        <f>Modèle!BC29</f>
        <v>1</v>
      </c>
      <c r="I68" s="73">
        <f t="shared" si="1"/>
        <v>0</v>
      </c>
    </row>
    <row r="69" spans="1:9" s="4" customFormat="1" ht="13.5" customHeight="1" thickBot="1" x14ac:dyDescent="0.25">
      <c r="A69" s="14">
        <v>55</v>
      </c>
      <c r="B69" s="24" t="s">
        <v>71</v>
      </c>
      <c r="C69" s="33" t="s">
        <v>105</v>
      </c>
      <c r="D69" s="34">
        <v>4</v>
      </c>
      <c r="E69" s="34">
        <v>2</v>
      </c>
      <c r="F69" s="34">
        <v>0</v>
      </c>
      <c r="G69" s="35">
        <v>1</v>
      </c>
      <c r="H69" s="72">
        <f>Modèle!BD29</f>
        <v>0</v>
      </c>
      <c r="I69" s="73">
        <f t="shared" si="1"/>
        <v>0</v>
      </c>
    </row>
    <row r="70" spans="1:9" s="4" customFormat="1" ht="13.5" customHeight="1" thickBot="1" x14ac:dyDescent="0.25">
      <c r="A70" s="14">
        <v>56</v>
      </c>
      <c r="B70" s="24" t="s">
        <v>72</v>
      </c>
      <c r="C70" s="33" t="s">
        <v>105</v>
      </c>
      <c r="D70" s="34">
        <v>5</v>
      </c>
      <c r="E70" s="34">
        <v>0</v>
      </c>
      <c r="F70" s="34">
        <v>0</v>
      </c>
      <c r="G70" s="35">
        <v>1</v>
      </c>
      <c r="H70" s="72">
        <f>Modèle!BE29</f>
        <v>1</v>
      </c>
      <c r="I70" s="73">
        <f t="shared" si="1"/>
        <v>0</v>
      </c>
    </row>
    <row r="71" spans="1:9" s="4" customFormat="1" ht="13.5" customHeight="1" thickBot="1" x14ac:dyDescent="0.25">
      <c r="A71" s="14">
        <v>57</v>
      </c>
      <c r="B71" s="24" t="s">
        <v>73</v>
      </c>
      <c r="C71" s="33" t="s">
        <v>105</v>
      </c>
      <c r="D71" s="34">
        <v>5</v>
      </c>
      <c r="E71" s="34">
        <v>2</v>
      </c>
      <c r="F71" s="34">
        <v>0</v>
      </c>
      <c r="G71" s="35">
        <v>1</v>
      </c>
      <c r="H71" s="72">
        <f>Modèle!BF29</f>
        <v>0</v>
      </c>
      <c r="I71" s="73">
        <f t="shared" si="1"/>
        <v>0</v>
      </c>
    </row>
    <row r="72" spans="1:9" s="4" customFormat="1" ht="13.5" customHeight="1" thickBot="1" x14ac:dyDescent="0.25">
      <c r="A72" s="14">
        <v>58</v>
      </c>
      <c r="B72" s="24" t="s">
        <v>74</v>
      </c>
      <c r="C72" s="33" t="s">
        <v>106</v>
      </c>
      <c r="D72" s="34">
        <v>1</v>
      </c>
      <c r="E72" s="34">
        <v>0</v>
      </c>
      <c r="F72" s="34">
        <v>0</v>
      </c>
      <c r="G72" s="35">
        <v>1</v>
      </c>
      <c r="H72" s="72">
        <f>Modèle!BG29</f>
        <v>1</v>
      </c>
      <c r="I72" s="73">
        <f t="shared" si="1"/>
        <v>0</v>
      </c>
    </row>
    <row r="73" spans="1:9" s="4" customFormat="1" ht="13.5" customHeight="1" thickBot="1" x14ac:dyDescent="0.25">
      <c r="A73" s="14">
        <v>59</v>
      </c>
      <c r="B73" s="24" t="s">
        <v>75</v>
      </c>
      <c r="C73" s="33" t="s">
        <v>106</v>
      </c>
      <c r="D73" s="34">
        <v>1</v>
      </c>
      <c r="E73" s="34">
        <v>2</v>
      </c>
      <c r="F73" s="34">
        <v>0</v>
      </c>
      <c r="G73" s="35">
        <v>1</v>
      </c>
      <c r="H73" s="72">
        <f>Modèle!BH29</f>
        <v>0</v>
      </c>
      <c r="I73" s="73">
        <f t="shared" si="1"/>
        <v>0</v>
      </c>
    </row>
    <row r="74" spans="1:9" s="4" customFormat="1" ht="13.5" customHeight="1" thickBot="1" x14ac:dyDescent="0.25">
      <c r="A74" s="14">
        <v>60</v>
      </c>
      <c r="B74" s="24" t="s">
        <v>76</v>
      </c>
      <c r="C74" s="33" t="s">
        <v>106</v>
      </c>
      <c r="D74" s="34">
        <v>2</v>
      </c>
      <c r="E74" s="34">
        <v>0</v>
      </c>
      <c r="F74" s="34">
        <v>0</v>
      </c>
      <c r="G74" s="35">
        <v>1</v>
      </c>
      <c r="H74" s="72">
        <f>Modèle!BI29</f>
        <v>1</v>
      </c>
      <c r="I74" s="73">
        <f t="shared" si="1"/>
        <v>0</v>
      </c>
    </row>
    <row r="75" spans="1:9" s="4" customFormat="1" ht="13.5" customHeight="1" thickBot="1" x14ac:dyDescent="0.25">
      <c r="A75" s="14">
        <v>61</v>
      </c>
      <c r="B75" s="24" t="s">
        <v>77</v>
      </c>
      <c r="C75" s="33" t="s">
        <v>106</v>
      </c>
      <c r="D75" s="34">
        <v>2</v>
      </c>
      <c r="E75" s="34">
        <v>2</v>
      </c>
      <c r="F75" s="34">
        <v>0</v>
      </c>
      <c r="G75" s="35">
        <v>1</v>
      </c>
      <c r="H75" s="72">
        <f>Modèle!BJ29</f>
        <v>0</v>
      </c>
      <c r="I75" s="73">
        <f t="shared" si="1"/>
        <v>0</v>
      </c>
    </row>
    <row r="76" spans="1:9" s="4" customFormat="1" ht="13.5" customHeight="1" thickBot="1" x14ac:dyDescent="0.25">
      <c r="A76" s="14">
        <v>62</v>
      </c>
      <c r="B76" s="24" t="s">
        <v>78</v>
      </c>
      <c r="C76" s="33" t="s">
        <v>106</v>
      </c>
      <c r="D76" s="34">
        <v>3</v>
      </c>
      <c r="E76" s="34">
        <v>0</v>
      </c>
      <c r="F76" s="34">
        <v>0</v>
      </c>
      <c r="G76" s="35">
        <v>1</v>
      </c>
      <c r="H76" s="72">
        <f>Modèle!BK29</f>
        <v>1</v>
      </c>
      <c r="I76" s="73">
        <f t="shared" si="1"/>
        <v>0</v>
      </c>
    </row>
    <row r="77" spans="1:9" s="4" customFormat="1" ht="13.5" customHeight="1" thickBot="1" x14ac:dyDescent="0.25">
      <c r="A77" s="14">
        <v>63</v>
      </c>
      <c r="B77" s="24" t="s">
        <v>79</v>
      </c>
      <c r="C77" s="33" t="s">
        <v>106</v>
      </c>
      <c r="D77" s="34">
        <v>3</v>
      </c>
      <c r="E77" s="34">
        <v>2</v>
      </c>
      <c r="F77" s="34">
        <v>0</v>
      </c>
      <c r="G77" s="35">
        <v>1</v>
      </c>
      <c r="H77" s="72">
        <f>Modèle!BL29</f>
        <v>0</v>
      </c>
      <c r="I77" s="73">
        <f t="shared" si="1"/>
        <v>0</v>
      </c>
    </row>
    <row r="78" spans="1:9" s="4" customFormat="1" ht="13.5" customHeight="1" thickBot="1" x14ac:dyDescent="0.25">
      <c r="A78" s="14">
        <v>64</v>
      </c>
      <c r="B78" s="24" t="s">
        <v>80</v>
      </c>
      <c r="C78" s="33" t="s">
        <v>106</v>
      </c>
      <c r="D78" s="34">
        <v>4</v>
      </c>
      <c r="E78" s="34">
        <v>0</v>
      </c>
      <c r="F78" s="34">
        <v>0</v>
      </c>
      <c r="G78" s="35">
        <v>1</v>
      </c>
      <c r="H78" s="72">
        <f>Modèle!BM29</f>
        <v>1</v>
      </c>
      <c r="I78" s="73">
        <f t="shared" si="1"/>
        <v>0</v>
      </c>
    </row>
    <row r="79" spans="1:9" s="4" customFormat="1" ht="13.5" customHeight="1" thickBot="1" x14ac:dyDescent="0.25">
      <c r="A79" s="14">
        <v>65</v>
      </c>
      <c r="B79" s="24" t="s">
        <v>81</v>
      </c>
      <c r="C79" s="33" t="s">
        <v>106</v>
      </c>
      <c r="D79" s="34">
        <v>4</v>
      </c>
      <c r="E79" s="34">
        <v>2</v>
      </c>
      <c r="F79" s="34">
        <v>0</v>
      </c>
      <c r="G79" s="35">
        <v>1</v>
      </c>
      <c r="H79" s="72">
        <f>Modèle!BN29</f>
        <v>0</v>
      </c>
      <c r="I79" s="73">
        <f t="shared" ref="I79:I96" si="2">E79*H79</f>
        <v>0</v>
      </c>
    </row>
    <row r="80" spans="1:9" s="4" customFormat="1" ht="13.5" customHeight="1" thickBot="1" x14ac:dyDescent="0.25">
      <c r="A80" s="14">
        <v>66</v>
      </c>
      <c r="B80" s="24" t="s">
        <v>82</v>
      </c>
      <c r="C80" s="33" t="s">
        <v>106</v>
      </c>
      <c r="D80" s="34">
        <v>5</v>
      </c>
      <c r="E80" s="34">
        <v>0</v>
      </c>
      <c r="F80" s="34">
        <v>0</v>
      </c>
      <c r="G80" s="35">
        <v>1</v>
      </c>
      <c r="H80" s="72">
        <f>Modèle!BO29</f>
        <v>0</v>
      </c>
      <c r="I80" s="73">
        <f t="shared" si="2"/>
        <v>0</v>
      </c>
    </row>
    <row r="81" spans="1:9" s="4" customFormat="1" ht="13.5" customHeight="1" thickBot="1" x14ac:dyDescent="0.25">
      <c r="A81" s="14">
        <v>67</v>
      </c>
      <c r="B81" s="24" t="s">
        <v>83</v>
      </c>
      <c r="C81" s="33" t="s">
        <v>106</v>
      </c>
      <c r="D81" s="34">
        <v>5</v>
      </c>
      <c r="E81" s="34">
        <v>2</v>
      </c>
      <c r="F81" s="34">
        <v>0</v>
      </c>
      <c r="G81" s="35">
        <v>1</v>
      </c>
      <c r="H81" s="72">
        <f>Modèle!BP29</f>
        <v>0</v>
      </c>
      <c r="I81" s="73">
        <f t="shared" si="2"/>
        <v>0</v>
      </c>
    </row>
    <row r="82" spans="1:9" s="4" customFormat="1" ht="13.5" customHeight="1" thickBot="1" x14ac:dyDescent="0.25">
      <c r="A82" s="14">
        <v>68</v>
      </c>
      <c r="B82" s="24" t="s">
        <v>84</v>
      </c>
      <c r="C82" s="33" t="s">
        <v>107</v>
      </c>
      <c r="D82" s="34">
        <v>1</v>
      </c>
      <c r="E82" s="34">
        <v>0</v>
      </c>
      <c r="F82" s="34">
        <v>0</v>
      </c>
      <c r="G82" s="35">
        <v>1</v>
      </c>
      <c r="H82" s="72">
        <f>Modèle!BQ29</f>
        <v>0</v>
      </c>
      <c r="I82" s="73">
        <f t="shared" si="2"/>
        <v>0</v>
      </c>
    </row>
    <row r="83" spans="1:9" s="4" customFormat="1" ht="13.5" customHeight="1" thickBot="1" x14ac:dyDescent="0.25">
      <c r="A83" s="14">
        <v>69</v>
      </c>
      <c r="B83" s="24" t="s">
        <v>85</v>
      </c>
      <c r="C83" s="33" t="s">
        <v>107</v>
      </c>
      <c r="D83" s="34">
        <v>1</v>
      </c>
      <c r="E83" s="34">
        <v>2</v>
      </c>
      <c r="F83" s="34">
        <v>0</v>
      </c>
      <c r="G83" s="35">
        <v>1</v>
      </c>
      <c r="H83" s="72">
        <f>Modèle!BR29</f>
        <v>0</v>
      </c>
      <c r="I83" s="73">
        <f t="shared" si="2"/>
        <v>0</v>
      </c>
    </row>
    <row r="84" spans="1:9" s="4" customFormat="1" ht="13.5" customHeight="1" thickBot="1" x14ac:dyDescent="0.25">
      <c r="A84" s="14">
        <v>70</v>
      </c>
      <c r="B84" s="24" t="s">
        <v>86</v>
      </c>
      <c r="C84" s="33" t="s">
        <v>107</v>
      </c>
      <c r="D84" s="34">
        <v>2</v>
      </c>
      <c r="E84" s="34">
        <v>0</v>
      </c>
      <c r="F84" s="34">
        <v>0</v>
      </c>
      <c r="G84" s="35">
        <v>1</v>
      </c>
      <c r="H84" s="72">
        <f>Modèle!BS29</f>
        <v>1</v>
      </c>
      <c r="I84" s="73">
        <f t="shared" si="2"/>
        <v>0</v>
      </c>
    </row>
    <row r="85" spans="1:9" s="4" customFormat="1" ht="13.5" customHeight="1" thickBot="1" x14ac:dyDescent="0.25">
      <c r="A85" s="14">
        <v>71</v>
      </c>
      <c r="B85" s="24" t="s">
        <v>87</v>
      </c>
      <c r="C85" s="33" t="s">
        <v>107</v>
      </c>
      <c r="D85" s="34">
        <v>2</v>
      </c>
      <c r="E85" s="34">
        <v>2</v>
      </c>
      <c r="F85" s="34">
        <v>0</v>
      </c>
      <c r="G85" s="35">
        <v>1</v>
      </c>
      <c r="H85" s="72">
        <f>Modèle!BT29</f>
        <v>0</v>
      </c>
      <c r="I85" s="73">
        <f t="shared" si="2"/>
        <v>0</v>
      </c>
    </row>
    <row r="86" spans="1:9" s="4" customFormat="1" ht="13.5" customHeight="1" thickBot="1" x14ac:dyDescent="0.25">
      <c r="A86" s="14">
        <v>72</v>
      </c>
      <c r="B86" s="24" t="s">
        <v>88</v>
      </c>
      <c r="C86" s="33" t="s">
        <v>107</v>
      </c>
      <c r="D86" s="34">
        <v>3</v>
      </c>
      <c r="E86" s="34">
        <v>0</v>
      </c>
      <c r="F86" s="34">
        <v>0</v>
      </c>
      <c r="G86" s="35">
        <v>1</v>
      </c>
      <c r="H86" s="72">
        <f>Modèle!BU29</f>
        <v>1</v>
      </c>
      <c r="I86" s="73">
        <f t="shared" si="2"/>
        <v>0</v>
      </c>
    </row>
    <row r="87" spans="1:9" s="4" customFormat="1" ht="13.5" customHeight="1" thickBot="1" x14ac:dyDescent="0.25">
      <c r="A87" s="14">
        <v>73</v>
      </c>
      <c r="B87" s="24" t="s">
        <v>89</v>
      </c>
      <c r="C87" s="33" t="s">
        <v>107</v>
      </c>
      <c r="D87" s="34">
        <v>3</v>
      </c>
      <c r="E87" s="34">
        <v>2</v>
      </c>
      <c r="F87" s="34">
        <v>0</v>
      </c>
      <c r="G87" s="35">
        <v>1</v>
      </c>
      <c r="H87" s="72">
        <f>Modèle!BV29</f>
        <v>1</v>
      </c>
      <c r="I87" s="73">
        <f t="shared" si="2"/>
        <v>2</v>
      </c>
    </row>
    <row r="88" spans="1:9" s="4" customFormat="1" ht="13.5" customHeight="1" thickBot="1" x14ac:dyDescent="0.25">
      <c r="A88" s="14">
        <v>74</v>
      </c>
      <c r="B88" s="24" t="s">
        <v>90</v>
      </c>
      <c r="C88" s="33" t="s">
        <v>107</v>
      </c>
      <c r="D88" s="34">
        <v>4</v>
      </c>
      <c r="E88" s="34">
        <v>0</v>
      </c>
      <c r="F88" s="34">
        <v>0</v>
      </c>
      <c r="G88" s="35">
        <v>1</v>
      </c>
      <c r="H88" s="72">
        <f>Modèle!BW29</f>
        <v>1</v>
      </c>
      <c r="I88" s="73">
        <f t="shared" si="2"/>
        <v>0</v>
      </c>
    </row>
    <row r="89" spans="1:9" s="4" customFormat="1" ht="13.5" customHeight="1" thickBot="1" x14ac:dyDescent="0.25">
      <c r="A89" s="14">
        <v>75</v>
      </c>
      <c r="B89" s="24" t="s">
        <v>91</v>
      </c>
      <c r="C89" s="33" t="s">
        <v>107</v>
      </c>
      <c r="D89" s="34">
        <v>4</v>
      </c>
      <c r="E89" s="34">
        <v>2</v>
      </c>
      <c r="F89" s="34">
        <v>0</v>
      </c>
      <c r="G89" s="35">
        <v>1</v>
      </c>
      <c r="H89" s="72">
        <f>Modèle!BX29</f>
        <v>0</v>
      </c>
      <c r="I89" s="73">
        <f t="shared" si="2"/>
        <v>0</v>
      </c>
    </row>
    <row r="90" spans="1:9" s="4" customFormat="1" ht="13.5" customHeight="1" thickBot="1" x14ac:dyDescent="0.25">
      <c r="A90" s="14">
        <v>76</v>
      </c>
      <c r="B90" s="24" t="s">
        <v>92</v>
      </c>
      <c r="C90" s="33" t="s">
        <v>107</v>
      </c>
      <c r="D90" s="34">
        <v>5</v>
      </c>
      <c r="E90" s="34">
        <v>0</v>
      </c>
      <c r="F90" s="34">
        <v>0</v>
      </c>
      <c r="G90" s="35">
        <v>1</v>
      </c>
      <c r="H90" s="72">
        <f>Modèle!BY29</f>
        <v>1</v>
      </c>
      <c r="I90" s="73">
        <f t="shared" si="2"/>
        <v>0</v>
      </c>
    </row>
    <row r="91" spans="1:9" s="4" customFormat="1" ht="13.5" customHeight="1" thickBot="1" x14ac:dyDescent="0.25">
      <c r="A91" s="14">
        <v>77</v>
      </c>
      <c r="B91" s="24" t="s">
        <v>93</v>
      </c>
      <c r="C91" s="33" t="s">
        <v>107</v>
      </c>
      <c r="D91" s="34">
        <v>5</v>
      </c>
      <c r="E91" s="34">
        <v>2</v>
      </c>
      <c r="F91" s="34">
        <v>0</v>
      </c>
      <c r="G91" s="35">
        <v>1</v>
      </c>
      <c r="H91" s="72">
        <f>Modèle!BZ29</f>
        <v>0</v>
      </c>
      <c r="I91" s="73">
        <f t="shared" si="2"/>
        <v>0</v>
      </c>
    </row>
    <row r="92" spans="1:9" s="4" customFormat="1" ht="13.5" customHeight="1" thickBot="1" x14ac:dyDescent="0.25">
      <c r="A92" s="14">
        <v>78</v>
      </c>
      <c r="B92" s="24" t="s">
        <v>94</v>
      </c>
      <c r="C92" s="33">
        <v>1</v>
      </c>
      <c r="D92" s="34" t="s">
        <v>100</v>
      </c>
      <c r="E92" s="34">
        <v>0</v>
      </c>
      <c r="F92" s="34">
        <v>0</v>
      </c>
      <c r="G92" s="35">
        <v>5</v>
      </c>
      <c r="H92" s="72">
        <f>Modèle!CA29</f>
        <v>5</v>
      </c>
      <c r="I92" s="73">
        <f t="shared" si="2"/>
        <v>0</v>
      </c>
    </row>
    <row r="93" spans="1:9" s="4" customFormat="1" ht="13.5" customHeight="1" thickBot="1" x14ac:dyDescent="0.25">
      <c r="A93" s="14">
        <v>79</v>
      </c>
      <c r="B93" s="24" t="s">
        <v>95</v>
      </c>
      <c r="C93" s="33">
        <v>2</v>
      </c>
      <c r="D93" s="34" t="s">
        <v>100</v>
      </c>
      <c r="E93" s="34">
        <v>0</v>
      </c>
      <c r="F93" s="34">
        <v>0</v>
      </c>
      <c r="G93" s="35">
        <v>6</v>
      </c>
      <c r="H93" s="72">
        <f>Modèle!CB29</f>
        <v>6</v>
      </c>
      <c r="I93" s="73">
        <f t="shared" si="2"/>
        <v>0</v>
      </c>
    </row>
    <row r="94" spans="1:9" s="4" customFormat="1" ht="13.5" customHeight="1" thickBot="1" x14ac:dyDescent="0.25">
      <c r="A94" s="14">
        <v>80</v>
      </c>
      <c r="B94" s="24" t="s">
        <v>96</v>
      </c>
      <c r="C94" s="33">
        <v>3</v>
      </c>
      <c r="D94" s="34" t="s">
        <v>100</v>
      </c>
      <c r="E94" s="34">
        <v>0</v>
      </c>
      <c r="F94" s="34">
        <v>0</v>
      </c>
      <c r="G94" s="35">
        <v>9</v>
      </c>
      <c r="H94" s="72">
        <f>Modèle!CC29</f>
        <v>9</v>
      </c>
      <c r="I94" s="73">
        <f t="shared" si="2"/>
        <v>0</v>
      </c>
    </row>
    <row r="95" spans="1:9" s="4" customFormat="1" ht="13.5" customHeight="1" thickBot="1" x14ac:dyDescent="0.25">
      <c r="A95" s="29">
        <v>81</v>
      </c>
      <c r="B95" s="25" t="s">
        <v>97</v>
      </c>
      <c r="C95" s="33">
        <v>4</v>
      </c>
      <c r="D95" s="34" t="s">
        <v>100</v>
      </c>
      <c r="E95" s="34">
        <v>0</v>
      </c>
      <c r="F95" s="34">
        <v>0</v>
      </c>
      <c r="G95" s="35">
        <v>7</v>
      </c>
      <c r="H95" s="72">
        <f>Modèle!CD29</f>
        <v>7</v>
      </c>
      <c r="I95" s="73">
        <f t="shared" si="2"/>
        <v>0</v>
      </c>
    </row>
    <row r="96" spans="1:9" s="4" customFormat="1" ht="13.5" customHeight="1" thickBot="1" x14ac:dyDescent="0.25">
      <c r="A96" s="15">
        <v>82</v>
      </c>
      <c r="B96" s="26" t="s">
        <v>98</v>
      </c>
      <c r="C96" s="77">
        <v>5</v>
      </c>
      <c r="D96" s="78" t="s">
        <v>100</v>
      </c>
      <c r="E96" s="78">
        <v>0</v>
      </c>
      <c r="F96" s="78">
        <v>0</v>
      </c>
      <c r="G96" s="79">
        <v>3</v>
      </c>
      <c r="H96" s="74">
        <f>Modèle!CE29</f>
        <v>3</v>
      </c>
      <c r="I96" s="75">
        <f t="shared" si="2"/>
        <v>0</v>
      </c>
    </row>
    <row r="97" spans="8:9" s="4" customFormat="1" ht="13.5" customHeight="1" thickTop="1" thickBot="1" x14ac:dyDescent="0.25">
      <c r="H97" s="21" t="s">
        <v>99</v>
      </c>
      <c r="I97" s="76">
        <f>SUM(I15:I96)</f>
        <v>4</v>
      </c>
    </row>
    <row r="98" spans="8:9" s="4" customFormat="1" ht="13.5" customHeight="1" thickTop="1" x14ac:dyDescent="0.2"/>
    <row r="99" spans="8:9" s="4" customFormat="1" ht="13.5" customHeight="1" x14ac:dyDescent="0.2"/>
    <row r="100" spans="8:9" s="4" customFormat="1" ht="13.5" customHeight="1" x14ac:dyDescent="0.2"/>
    <row r="101" spans="8:9" s="4" customFormat="1" ht="13.5" customHeight="1" x14ac:dyDescent="0.2"/>
    <row r="102" spans="8:9" s="4" customFormat="1" ht="13.5" customHeight="1" x14ac:dyDescent="0.2"/>
    <row r="103" spans="8:9" s="4" customFormat="1" ht="13.5" customHeight="1" x14ac:dyDescent="0.2"/>
    <row r="104" spans="8:9" s="4" customFormat="1" ht="13.5" customHeight="1" x14ac:dyDescent="0.2"/>
    <row r="105" spans="8:9" s="4" customFormat="1" ht="13.5" customHeight="1" x14ac:dyDescent="0.2"/>
    <row r="106" spans="8:9" s="4" customFormat="1" ht="13.5" customHeight="1" x14ac:dyDescent="0.2"/>
    <row r="107" spans="8:9" s="4" customFormat="1" ht="13.5" customHeight="1" x14ac:dyDescent="0.2"/>
    <row r="108" spans="8:9" s="4" customFormat="1" ht="13.5" customHeight="1" x14ac:dyDescent="0.2"/>
    <row r="109" spans="8:9" s="4" customFormat="1" ht="13.5" customHeight="1" x14ac:dyDescent="0.2"/>
    <row r="110" spans="8:9" s="4" customFormat="1" ht="13.5" customHeight="1" x14ac:dyDescent="0.2"/>
    <row r="111" spans="8:9" s="4" customFormat="1" ht="13.5" customHeight="1" x14ac:dyDescent="0.2"/>
    <row r="112" spans="8:9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97</xdr:row>
                <xdr:rowOff>19050</xdr:rowOff>
              </from>
              <to>
                <xdr:col>2</xdr:col>
                <xdr:colOff>581025</xdr:colOff>
                <xdr:row>99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97</xdr:row>
                <xdr:rowOff>19050</xdr:rowOff>
              </from>
              <to>
                <xdr:col>7</xdr:col>
                <xdr:colOff>180975</xdr:colOff>
                <xdr:row>99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CH29"/>
  <sheetViews>
    <sheetView zoomScale="90" zoomScaleNormal="90" workbookViewId="0">
      <selection activeCell="CF10" sqref="CF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83" width="6.7109375" style="4"/>
    <col min="84" max="86" width="7.85546875" style="4" customWidth="1"/>
    <col min="87" max="16384" width="6.7109375" style="4"/>
  </cols>
  <sheetData>
    <row r="1" spans="1:86" x14ac:dyDescent="0.2">
      <c r="A1" s="36" t="s">
        <v>135</v>
      </c>
    </row>
    <row r="3" spans="1:86" x14ac:dyDescent="0.2">
      <c r="A3" s="9" t="s">
        <v>108</v>
      </c>
    </row>
    <row r="4" spans="1:86" x14ac:dyDescent="0.2">
      <c r="A4" s="9" t="s">
        <v>109</v>
      </c>
      <c r="B4" s="4">
        <v>12</v>
      </c>
    </row>
    <row r="5" spans="1:86" x14ac:dyDescent="0.2">
      <c r="A5" s="9" t="s">
        <v>3</v>
      </c>
      <c r="B5" s="4">
        <v>82</v>
      </c>
    </row>
    <row r="7" spans="1:86" x14ac:dyDescent="0.2">
      <c r="A7" s="9" t="s">
        <v>110</v>
      </c>
      <c r="B7" s="37" t="s">
        <v>100</v>
      </c>
      <c r="C7" s="37" t="s">
        <v>100</v>
      </c>
      <c r="D7" s="37" t="s">
        <v>100</v>
      </c>
      <c r="E7" s="37" t="s">
        <v>100</v>
      </c>
      <c r="F7" s="37" t="s">
        <v>100</v>
      </c>
      <c r="G7" s="37" t="s">
        <v>100</v>
      </c>
      <c r="H7" s="37" t="s">
        <v>100</v>
      </c>
      <c r="I7" s="37" t="s">
        <v>101</v>
      </c>
      <c r="J7" s="37" t="s">
        <v>101</v>
      </c>
      <c r="K7" s="37" t="s">
        <v>101</v>
      </c>
      <c r="L7" s="37" t="s">
        <v>101</v>
      </c>
      <c r="M7" s="37" t="s">
        <v>101</v>
      </c>
      <c r="N7" s="37" t="s">
        <v>101</v>
      </c>
      <c r="O7" s="37" t="s">
        <v>101</v>
      </c>
      <c r="P7" s="37" t="s">
        <v>101</v>
      </c>
      <c r="Q7" s="37" t="s">
        <v>101</v>
      </c>
      <c r="R7" s="37" t="s">
        <v>101</v>
      </c>
      <c r="S7" s="37" t="s">
        <v>102</v>
      </c>
      <c r="T7" s="37" t="s">
        <v>102</v>
      </c>
      <c r="U7" s="37" t="s">
        <v>102</v>
      </c>
      <c r="V7" s="37" t="s">
        <v>102</v>
      </c>
      <c r="W7" s="37" t="s">
        <v>102</v>
      </c>
      <c r="X7" s="37" t="s">
        <v>102</v>
      </c>
      <c r="Y7" s="37" t="s">
        <v>102</v>
      </c>
      <c r="Z7" s="37" t="s">
        <v>102</v>
      </c>
      <c r="AA7" s="37" t="s">
        <v>102</v>
      </c>
      <c r="AB7" s="37" t="s">
        <v>102</v>
      </c>
      <c r="AC7" s="37" t="s">
        <v>103</v>
      </c>
      <c r="AD7" s="37" t="s">
        <v>103</v>
      </c>
      <c r="AE7" s="37" t="s">
        <v>103</v>
      </c>
      <c r="AF7" s="37" t="s">
        <v>103</v>
      </c>
      <c r="AG7" s="37" t="s">
        <v>103</v>
      </c>
      <c r="AH7" s="37" t="s">
        <v>103</v>
      </c>
      <c r="AI7" s="37" t="s">
        <v>103</v>
      </c>
      <c r="AJ7" s="37" t="s">
        <v>103</v>
      </c>
      <c r="AK7" s="37" t="s">
        <v>103</v>
      </c>
      <c r="AL7" s="37" t="s">
        <v>103</v>
      </c>
      <c r="AM7" s="37" t="s">
        <v>104</v>
      </c>
      <c r="AN7" s="37" t="s">
        <v>104</v>
      </c>
      <c r="AO7" s="37" t="s">
        <v>104</v>
      </c>
      <c r="AP7" s="37" t="s">
        <v>104</v>
      </c>
      <c r="AQ7" s="37" t="s">
        <v>104</v>
      </c>
      <c r="AR7" s="37" t="s">
        <v>104</v>
      </c>
      <c r="AS7" s="37" t="s">
        <v>104</v>
      </c>
      <c r="AT7" s="37" t="s">
        <v>104</v>
      </c>
      <c r="AU7" s="37" t="s">
        <v>104</v>
      </c>
      <c r="AV7" s="37" t="s">
        <v>104</v>
      </c>
      <c r="AW7" s="37" t="s">
        <v>105</v>
      </c>
      <c r="AX7" s="37" t="s">
        <v>105</v>
      </c>
      <c r="AY7" s="37" t="s">
        <v>105</v>
      </c>
      <c r="AZ7" s="37" t="s">
        <v>105</v>
      </c>
      <c r="BA7" s="37" t="s">
        <v>105</v>
      </c>
      <c r="BB7" s="37" t="s">
        <v>105</v>
      </c>
      <c r="BC7" s="37" t="s">
        <v>105</v>
      </c>
      <c r="BD7" s="37" t="s">
        <v>105</v>
      </c>
      <c r="BE7" s="37" t="s">
        <v>105</v>
      </c>
      <c r="BF7" s="37" t="s">
        <v>105</v>
      </c>
      <c r="BG7" s="37" t="s">
        <v>106</v>
      </c>
      <c r="BH7" s="37" t="s">
        <v>106</v>
      </c>
      <c r="BI7" s="37" t="s">
        <v>106</v>
      </c>
      <c r="BJ7" s="37" t="s">
        <v>106</v>
      </c>
      <c r="BK7" s="37" t="s">
        <v>106</v>
      </c>
      <c r="BL7" s="37" t="s">
        <v>106</v>
      </c>
      <c r="BM7" s="37" t="s">
        <v>106</v>
      </c>
      <c r="BN7" s="37" t="s">
        <v>106</v>
      </c>
      <c r="BO7" s="37" t="s">
        <v>106</v>
      </c>
      <c r="BP7" s="37" t="s">
        <v>106</v>
      </c>
      <c r="BQ7" s="37" t="s">
        <v>107</v>
      </c>
      <c r="BR7" s="37" t="s">
        <v>107</v>
      </c>
      <c r="BS7" s="37" t="s">
        <v>107</v>
      </c>
      <c r="BT7" s="37" t="s">
        <v>107</v>
      </c>
      <c r="BU7" s="37" t="s">
        <v>107</v>
      </c>
      <c r="BV7" s="37" t="s">
        <v>107</v>
      </c>
      <c r="BW7" s="37" t="s">
        <v>107</v>
      </c>
      <c r="BX7" s="37" t="s">
        <v>107</v>
      </c>
      <c r="BY7" s="37" t="s">
        <v>107</v>
      </c>
      <c r="BZ7" s="37" t="s">
        <v>107</v>
      </c>
      <c r="CA7" s="37">
        <v>1</v>
      </c>
      <c r="CB7" s="37">
        <v>2</v>
      </c>
      <c r="CC7" s="37">
        <v>3</v>
      </c>
      <c r="CD7" s="37">
        <v>4</v>
      </c>
      <c r="CE7" s="37">
        <v>5</v>
      </c>
      <c r="CF7" s="12" t="s">
        <v>114</v>
      </c>
      <c r="CG7" s="12" t="s">
        <v>116</v>
      </c>
      <c r="CH7" s="12" t="s">
        <v>117</v>
      </c>
    </row>
    <row r="8" spans="1:86" x14ac:dyDescent="0.2">
      <c r="A8" s="38" t="s">
        <v>111</v>
      </c>
      <c r="B8" s="37" t="s">
        <v>101</v>
      </c>
      <c r="C8" s="37" t="s">
        <v>102</v>
      </c>
      <c r="D8" s="37" t="s">
        <v>103</v>
      </c>
      <c r="E8" s="37" t="s">
        <v>104</v>
      </c>
      <c r="F8" s="37" t="s">
        <v>105</v>
      </c>
      <c r="G8" s="37" t="s">
        <v>106</v>
      </c>
      <c r="H8" s="37" t="s">
        <v>107</v>
      </c>
      <c r="I8" s="37">
        <v>1</v>
      </c>
      <c r="J8" s="37">
        <v>1</v>
      </c>
      <c r="K8" s="37">
        <v>2</v>
      </c>
      <c r="L8" s="37">
        <v>2</v>
      </c>
      <c r="M8" s="37">
        <v>3</v>
      </c>
      <c r="N8" s="37">
        <v>3</v>
      </c>
      <c r="O8" s="37">
        <v>4</v>
      </c>
      <c r="P8" s="37">
        <v>4</v>
      </c>
      <c r="Q8" s="37">
        <v>5</v>
      </c>
      <c r="R8" s="37">
        <v>5</v>
      </c>
      <c r="S8" s="37">
        <v>1</v>
      </c>
      <c r="T8" s="37">
        <v>1</v>
      </c>
      <c r="U8" s="37">
        <v>2</v>
      </c>
      <c r="V8" s="37">
        <v>2</v>
      </c>
      <c r="W8" s="37">
        <v>3</v>
      </c>
      <c r="X8" s="37">
        <v>3</v>
      </c>
      <c r="Y8" s="37">
        <v>4</v>
      </c>
      <c r="Z8" s="37">
        <v>4</v>
      </c>
      <c r="AA8" s="37">
        <v>5</v>
      </c>
      <c r="AB8" s="37">
        <v>5</v>
      </c>
      <c r="AC8" s="37">
        <v>1</v>
      </c>
      <c r="AD8" s="37">
        <v>1</v>
      </c>
      <c r="AE8" s="37">
        <v>2</v>
      </c>
      <c r="AF8" s="37">
        <v>2</v>
      </c>
      <c r="AG8" s="37">
        <v>3</v>
      </c>
      <c r="AH8" s="37">
        <v>3</v>
      </c>
      <c r="AI8" s="37">
        <v>4</v>
      </c>
      <c r="AJ8" s="37">
        <v>4</v>
      </c>
      <c r="AK8" s="37">
        <v>5</v>
      </c>
      <c r="AL8" s="37">
        <v>5</v>
      </c>
      <c r="AM8" s="37">
        <v>1</v>
      </c>
      <c r="AN8" s="37">
        <v>1</v>
      </c>
      <c r="AO8" s="37">
        <v>2</v>
      </c>
      <c r="AP8" s="37">
        <v>2</v>
      </c>
      <c r="AQ8" s="37">
        <v>3</v>
      </c>
      <c r="AR8" s="37">
        <v>3</v>
      </c>
      <c r="AS8" s="37">
        <v>4</v>
      </c>
      <c r="AT8" s="37">
        <v>4</v>
      </c>
      <c r="AU8" s="37">
        <v>5</v>
      </c>
      <c r="AV8" s="37">
        <v>5</v>
      </c>
      <c r="AW8" s="37">
        <v>1</v>
      </c>
      <c r="AX8" s="37">
        <v>1</v>
      </c>
      <c r="AY8" s="37">
        <v>2</v>
      </c>
      <c r="AZ8" s="37">
        <v>2</v>
      </c>
      <c r="BA8" s="37">
        <v>3</v>
      </c>
      <c r="BB8" s="37">
        <v>3</v>
      </c>
      <c r="BC8" s="37">
        <v>4</v>
      </c>
      <c r="BD8" s="37">
        <v>4</v>
      </c>
      <c r="BE8" s="37">
        <v>5</v>
      </c>
      <c r="BF8" s="37">
        <v>5</v>
      </c>
      <c r="BG8" s="37">
        <v>1</v>
      </c>
      <c r="BH8" s="37">
        <v>1</v>
      </c>
      <c r="BI8" s="37">
        <v>2</v>
      </c>
      <c r="BJ8" s="37">
        <v>2</v>
      </c>
      <c r="BK8" s="37">
        <v>3</v>
      </c>
      <c r="BL8" s="37">
        <v>3</v>
      </c>
      <c r="BM8" s="37">
        <v>4</v>
      </c>
      <c r="BN8" s="37">
        <v>4</v>
      </c>
      <c r="BO8" s="37">
        <v>5</v>
      </c>
      <c r="BP8" s="37">
        <v>5</v>
      </c>
      <c r="BQ8" s="37">
        <v>1</v>
      </c>
      <c r="BR8" s="37">
        <v>1</v>
      </c>
      <c r="BS8" s="37">
        <v>2</v>
      </c>
      <c r="BT8" s="37">
        <v>2</v>
      </c>
      <c r="BU8" s="37">
        <v>3</v>
      </c>
      <c r="BV8" s="37">
        <v>3</v>
      </c>
      <c r="BW8" s="37">
        <v>4</v>
      </c>
      <c r="BX8" s="37">
        <v>4</v>
      </c>
      <c r="BY8" s="37">
        <v>5</v>
      </c>
      <c r="BZ8" s="37">
        <v>5</v>
      </c>
      <c r="CA8" s="37" t="s">
        <v>100</v>
      </c>
      <c r="CB8" s="37" t="s">
        <v>100</v>
      </c>
      <c r="CC8" s="37" t="s">
        <v>100</v>
      </c>
      <c r="CD8" s="37" t="s">
        <v>100</v>
      </c>
      <c r="CE8" s="37" t="s">
        <v>100</v>
      </c>
      <c r="CF8" s="12" t="s">
        <v>115</v>
      </c>
      <c r="CG8" s="12"/>
      <c r="CH8" s="12"/>
    </row>
    <row r="9" spans="1:86" ht="12.75" thickBo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12"/>
      <c r="CG9" s="12"/>
      <c r="CH9" s="12"/>
    </row>
    <row r="10" spans="1:86" ht="14.25" thickBot="1" x14ac:dyDescent="0.3">
      <c r="A10" s="9" t="s">
        <v>112</v>
      </c>
      <c r="B10" s="59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2</v>
      </c>
      <c r="K10" s="60">
        <v>0</v>
      </c>
      <c r="L10" s="60">
        <v>2</v>
      </c>
      <c r="M10" s="60">
        <v>0</v>
      </c>
      <c r="N10" s="60">
        <v>2</v>
      </c>
      <c r="O10" s="60">
        <v>0</v>
      </c>
      <c r="P10" s="60">
        <v>2</v>
      </c>
      <c r="Q10" s="60">
        <v>0</v>
      </c>
      <c r="R10" s="60">
        <v>2</v>
      </c>
      <c r="S10" s="60">
        <v>0</v>
      </c>
      <c r="T10" s="60">
        <v>2</v>
      </c>
      <c r="U10" s="60">
        <v>0</v>
      </c>
      <c r="V10" s="60">
        <v>2</v>
      </c>
      <c r="W10" s="60">
        <v>0</v>
      </c>
      <c r="X10" s="60">
        <v>2</v>
      </c>
      <c r="Y10" s="60">
        <v>0</v>
      </c>
      <c r="Z10" s="60">
        <v>2</v>
      </c>
      <c r="AA10" s="60">
        <v>0</v>
      </c>
      <c r="AB10" s="60">
        <v>2</v>
      </c>
      <c r="AC10" s="60">
        <v>0</v>
      </c>
      <c r="AD10" s="60">
        <v>2</v>
      </c>
      <c r="AE10" s="60">
        <v>0</v>
      </c>
      <c r="AF10" s="60">
        <v>2</v>
      </c>
      <c r="AG10" s="60">
        <v>0</v>
      </c>
      <c r="AH10" s="60">
        <v>2</v>
      </c>
      <c r="AI10" s="60">
        <v>0</v>
      </c>
      <c r="AJ10" s="60">
        <v>2</v>
      </c>
      <c r="AK10" s="60">
        <v>0</v>
      </c>
      <c r="AL10" s="60">
        <v>2</v>
      </c>
      <c r="AM10" s="60">
        <v>0</v>
      </c>
      <c r="AN10" s="60">
        <v>2</v>
      </c>
      <c r="AO10" s="60">
        <v>0</v>
      </c>
      <c r="AP10" s="60">
        <v>2</v>
      </c>
      <c r="AQ10" s="60">
        <v>0</v>
      </c>
      <c r="AR10" s="60">
        <v>2</v>
      </c>
      <c r="AS10" s="60">
        <v>0</v>
      </c>
      <c r="AT10" s="60">
        <v>2</v>
      </c>
      <c r="AU10" s="60">
        <v>0</v>
      </c>
      <c r="AV10" s="60">
        <v>2</v>
      </c>
      <c r="AW10" s="60">
        <v>0</v>
      </c>
      <c r="AX10" s="60">
        <v>2</v>
      </c>
      <c r="AY10" s="60">
        <v>0</v>
      </c>
      <c r="AZ10" s="60">
        <v>2</v>
      </c>
      <c r="BA10" s="60">
        <v>0</v>
      </c>
      <c r="BB10" s="60">
        <v>2</v>
      </c>
      <c r="BC10" s="60">
        <v>0</v>
      </c>
      <c r="BD10" s="60">
        <v>2</v>
      </c>
      <c r="BE10" s="60">
        <v>0</v>
      </c>
      <c r="BF10" s="60">
        <v>2</v>
      </c>
      <c r="BG10" s="60">
        <v>0</v>
      </c>
      <c r="BH10" s="60">
        <v>2</v>
      </c>
      <c r="BI10" s="60">
        <v>0</v>
      </c>
      <c r="BJ10" s="60">
        <v>2</v>
      </c>
      <c r="BK10" s="60">
        <v>0</v>
      </c>
      <c r="BL10" s="60">
        <v>2</v>
      </c>
      <c r="BM10" s="60">
        <v>0</v>
      </c>
      <c r="BN10" s="60">
        <v>2</v>
      </c>
      <c r="BO10" s="60">
        <v>0</v>
      </c>
      <c r="BP10" s="60">
        <v>2</v>
      </c>
      <c r="BQ10" s="60">
        <v>0</v>
      </c>
      <c r="BR10" s="60">
        <v>2</v>
      </c>
      <c r="BS10" s="60">
        <v>0</v>
      </c>
      <c r="BT10" s="60">
        <v>2</v>
      </c>
      <c r="BU10" s="60">
        <v>0</v>
      </c>
      <c r="BV10" s="60">
        <v>2</v>
      </c>
      <c r="BW10" s="60">
        <v>0</v>
      </c>
      <c r="BX10" s="60">
        <v>2</v>
      </c>
      <c r="BY10" s="60">
        <v>0</v>
      </c>
      <c r="BZ10" s="60">
        <v>2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8">
        <f>SUMPRODUCT(cij,xij)</f>
        <v>4</v>
      </c>
      <c r="CG10" s="12"/>
      <c r="CH10" s="12"/>
    </row>
    <row r="11" spans="1:86" ht="12.75" thickBot="1" x14ac:dyDescent="0.25">
      <c r="CF11" s="12"/>
      <c r="CG11" s="12"/>
      <c r="CH11" s="12"/>
    </row>
    <row r="12" spans="1:86" ht="12.75" thickBot="1" x14ac:dyDescent="0.25">
      <c r="A12" s="51" t="s">
        <v>113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53"/>
      <c r="CG12" s="53"/>
      <c r="CH12" s="54"/>
    </row>
    <row r="13" spans="1:86" x14ac:dyDescent="0.2">
      <c r="A13" s="48" t="s">
        <v>118</v>
      </c>
      <c r="B13" s="41">
        <v>1</v>
      </c>
      <c r="C13" s="41"/>
      <c r="D13" s="41"/>
      <c r="E13" s="41"/>
      <c r="F13" s="41"/>
      <c r="G13" s="41"/>
      <c r="H13" s="41"/>
      <c r="I13" s="41">
        <v>-1</v>
      </c>
      <c r="J13" s="41">
        <v>-1</v>
      </c>
      <c r="K13" s="41">
        <v>-1</v>
      </c>
      <c r="L13" s="41">
        <v>-1</v>
      </c>
      <c r="M13" s="41">
        <v>-1</v>
      </c>
      <c r="N13" s="41">
        <v>-1</v>
      </c>
      <c r="O13" s="41">
        <v>-1</v>
      </c>
      <c r="P13" s="41">
        <v>-1</v>
      </c>
      <c r="Q13" s="41">
        <v>-1</v>
      </c>
      <c r="R13" s="41">
        <v>-1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69">
        <f t="shared" ref="CF13:CF24" si="0">SUMPRODUCT(B13:CE13,xij)</f>
        <v>0</v>
      </c>
      <c r="CG13" s="55" t="s">
        <v>119</v>
      </c>
      <c r="CH13" s="56">
        <v>0</v>
      </c>
    </row>
    <row r="14" spans="1:86" x14ac:dyDescent="0.2">
      <c r="A14" s="49" t="s">
        <v>120</v>
      </c>
      <c r="B14" s="13"/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-1</v>
      </c>
      <c r="T14" s="13">
        <v>-1</v>
      </c>
      <c r="U14" s="13">
        <v>-1</v>
      </c>
      <c r="V14" s="13">
        <v>-1</v>
      </c>
      <c r="W14" s="13">
        <v>-1</v>
      </c>
      <c r="X14" s="13">
        <v>-1</v>
      </c>
      <c r="Y14" s="13">
        <v>-1</v>
      </c>
      <c r="Z14" s="13">
        <v>-1</v>
      </c>
      <c r="AA14" s="13">
        <v>-1</v>
      </c>
      <c r="AB14" s="13">
        <v>-1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70">
        <f t="shared" si="0"/>
        <v>0</v>
      </c>
      <c r="CG14" s="57" t="s">
        <v>119</v>
      </c>
      <c r="CH14" s="58">
        <v>0</v>
      </c>
    </row>
    <row r="15" spans="1:86" x14ac:dyDescent="0.2">
      <c r="A15" s="49" t="s">
        <v>121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v>-1</v>
      </c>
      <c r="AD15" s="13">
        <v>-1</v>
      </c>
      <c r="AE15" s="13">
        <v>-1</v>
      </c>
      <c r="AF15" s="13">
        <v>-1</v>
      </c>
      <c r="AG15" s="13">
        <v>-1</v>
      </c>
      <c r="AH15" s="13">
        <v>-1</v>
      </c>
      <c r="AI15" s="13">
        <v>-1</v>
      </c>
      <c r="AJ15" s="13">
        <v>-1</v>
      </c>
      <c r="AK15" s="13">
        <v>-1</v>
      </c>
      <c r="AL15" s="13">
        <v>-1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70">
        <f t="shared" si="0"/>
        <v>0</v>
      </c>
      <c r="CG15" s="57" t="s">
        <v>119</v>
      </c>
      <c r="CH15" s="58">
        <v>0</v>
      </c>
    </row>
    <row r="16" spans="1:86" x14ac:dyDescent="0.2">
      <c r="A16" s="49" t="s">
        <v>122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>
        <v>-1</v>
      </c>
      <c r="AN16" s="13">
        <v>-1</v>
      </c>
      <c r="AO16" s="13">
        <v>-1</v>
      </c>
      <c r="AP16" s="13">
        <v>-1</v>
      </c>
      <c r="AQ16" s="13">
        <v>-1</v>
      </c>
      <c r="AR16" s="13">
        <v>-1</v>
      </c>
      <c r="AS16" s="13">
        <v>-1</v>
      </c>
      <c r="AT16" s="13">
        <v>-1</v>
      </c>
      <c r="AU16" s="13">
        <v>-1</v>
      </c>
      <c r="AV16" s="13">
        <v>-1</v>
      </c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70">
        <f t="shared" si="0"/>
        <v>0</v>
      </c>
      <c r="CG16" s="57" t="s">
        <v>119</v>
      </c>
      <c r="CH16" s="58">
        <v>0</v>
      </c>
    </row>
    <row r="17" spans="1:86" x14ac:dyDescent="0.2">
      <c r="A17" s="49" t="s">
        <v>123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>
        <v>-1</v>
      </c>
      <c r="AX17" s="13">
        <v>-1</v>
      </c>
      <c r="AY17" s="13">
        <v>-1</v>
      </c>
      <c r="AZ17" s="13">
        <v>-1</v>
      </c>
      <c r="BA17" s="13">
        <v>-1</v>
      </c>
      <c r="BB17" s="13">
        <v>-1</v>
      </c>
      <c r="BC17" s="13">
        <v>-1</v>
      </c>
      <c r="BD17" s="13">
        <v>-1</v>
      </c>
      <c r="BE17" s="13">
        <v>-1</v>
      </c>
      <c r="BF17" s="13">
        <v>-1</v>
      </c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70">
        <f t="shared" si="0"/>
        <v>0</v>
      </c>
      <c r="CG17" s="57" t="s">
        <v>119</v>
      </c>
      <c r="CH17" s="58">
        <v>0</v>
      </c>
    </row>
    <row r="18" spans="1:86" x14ac:dyDescent="0.2">
      <c r="A18" s="49" t="s">
        <v>124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>
        <v>-1</v>
      </c>
      <c r="BH18" s="13">
        <v>-1</v>
      </c>
      <c r="BI18" s="13">
        <v>-1</v>
      </c>
      <c r="BJ18" s="13">
        <v>-1</v>
      </c>
      <c r="BK18" s="13">
        <v>-1</v>
      </c>
      <c r="BL18" s="13">
        <v>-1</v>
      </c>
      <c r="BM18" s="13">
        <v>-1</v>
      </c>
      <c r="BN18" s="13">
        <v>-1</v>
      </c>
      <c r="BO18" s="13">
        <v>-1</v>
      </c>
      <c r="BP18" s="13">
        <v>-1</v>
      </c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70">
        <f t="shared" si="0"/>
        <v>0</v>
      </c>
      <c r="CG18" s="57" t="s">
        <v>119</v>
      </c>
      <c r="CH18" s="58">
        <v>0</v>
      </c>
    </row>
    <row r="19" spans="1:86" x14ac:dyDescent="0.2">
      <c r="A19" s="49" t="s">
        <v>125</v>
      </c>
      <c r="B19" s="13"/>
      <c r="C19" s="13"/>
      <c r="D19" s="13"/>
      <c r="E19" s="13"/>
      <c r="F19" s="13"/>
      <c r="G19" s="13"/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>
        <v>-1</v>
      </c>
      <c r="BR19" s="13">
        <v>-1</v>
      </c>
      <c r="BS19" s="13">
        <v>-1</v>
      </c>
      <c r="BT19" s="13">
        <v>-1</v>
      </c>
      <c r="BU19" s="13">
        <v>-1</v>
      </c>
      <c r="BV19" s="13">
        <v>-1</v>
      </c>
      <c r="BW19" s="13">
        <v>-1</v>
      </c>
      <c r="BX19" s="13">
        <v>-1</v>
      </c>
      <c r="BY19" s="13">
        <v>-1</v>
      </c>
      <c r="BZ19" s="13">
        <v>-1</v>
      </c>
      <c r="CA19" s="13"/>
      <c r="CB19" s="13"/>
      <c r="CC19" s="13"/>
      <c r="CD19" s="13"/>
      <c r="CE19" s="13"/>
      <c r="CF19" s="70">
        <f t="shared" si="0"/>
        <v>0</v>
      </c>
      <c r="CG19" s="57" t="s">
        <v>119</v>
      </c>
      <c r="CH19" s="58">
        <v>0</v>
      </c>
    </row>
    <row r="20" spans="1:86" x14ac:dyDescent="0.2">
      <c r="A20" s="49" t="s">
        <v>126</v>
      </c>
      <c r="B20" s="13"/>
      <c r="C20" s="13"/>
      <c r="D20" s="13"/>
      <c r="E20" s="13"/>
      <c r="F20" s="13"/>
      <c r="G20" s="13"/>
      <c r="H20" s="13"/>
      <c r="I20" s="13">
        <v>1</v>
      </c>
      <c r="J20" s="13">
        <v>1</v>
      </c>
      <c r="K20" s="13"/>
      <c r="L20" s="13"/>
      <c r="M20" s="13"/>
      <c r="N20" s="13"/>
      <c r="O20" s="13"/>
      <c r="P20" s="13"/>
      <c r="Q20" s="13"/>
      <c r="R20" s="13"/>
      <c r="S20" s="13">
        <v>1</v>
      </c>
      <c r="T20" s="13">
        <v>1</v>
      </c>
      <c r="U20" s="13"/>
      <c r="V20" s="13"/>
      <c r="W20" s="13"/>
      <c r="X20" s="13"/>
      <c r="Y20" s="13"/>
      <c r="Z20" s="13"/>
      <c r="AA20" s="13"/>
      <c r="AB20" s="13"/>
      <c r="AC20" s="13">
        <v>1</v>
      </c>
      <c r="AD20" s="13">
        <v>1</v>
      </c>
      <c r="AE20" s="13"/>
      <c r="AF20" s="13"/>
      <c r="AG20" s="13"/>
      <c r="AH20" s="13"/>
      <c r="AI20" s="13"/>
      <c r="AJ20" s="13"/>
      <c r="AK20" s="13"/>
      <c r="AL20" s="13"/>
      <c r="AM20" s="13">
        <v>1</v>
      </c>
      <c r="AN20" s="13">
        <v>1</v>
      </c>
      <c r="AO20" s="13"/>
      <c r="AP20" s="13"/>
      <c r="AQ20" s="13"/>
      <c r="AR20" s="13"/>
      <c r="AS20" s="13"/>
      <c r="AT20" s="13"/>
      <c r="AU20" s="13"/>
      <c r="AV20" s="13"/>
      <c r="AW20" s="13">
        <v>1</v>
      </c>
      <c r="AX20" s="13">
        <v>1</v>
      </c>
      <c r="AY20" s="13"/>
      <c r="AZ20" s="13"/>
      <c r="BA20" s="13"/>
      <c r="BB20" s="13"/>
      <c r="BC20" s="13"/>
      <c r="BD20" s="13"/>
      <c r="BE20" s="13"/>
      <c r="BF20" s="13"/>
      <c r="BG20" s="13">
        <v>1</v>
      </c>
      <c r="BH20" s="13">
        <v>1</v>
      </c>
      <c r="BI20" s="13"/>
      <c r="BJ20" s="13"/>
      <c r="BK20" s="13"/>
      <c r="BL20" s="13"/>
      <c r="BM20" s="13"/>
      <c r="BN20" s="13"/>
      <c r="BO20" s="13"/>
      <c r="BP20" s="13"/>
      <c r="BQ20" s="13">
        <v>1</v>
      </c>
      <c r="BR20" s="13">
        <v>1</v>
      </c>
      <c r="BS20" s="13"/>
      <c r="BT20" s="13"/>
      <c r="BU20" s="13"/>
      <c r="BV20" s="13"/>
      <c r="BW20" s="13"/>
      <c r="BX20" s="13"/>
      <c r="BY20" s="13"/>
      <c r="BZ20" s="13"/>
      <c r="CA20" s="13">
        <v>-1</v>
      </c>
      <c r="CB20" s="13"/>
      <c r="CC20" s="13"/>
      <c r="CD20" s="13"/>
      <c r="CE20" s="13"/>
      <c r="CF20" s="70">
        <f t="shared" si="0"/>
        <v>0</v>
      </c>
      <c r="CG20" s="57" t="s">
        <v>119</v>
      </c>
      <c r="CH20" s="58">
        <v>0</v>
      </c>
    </row>
    <row r="21" spans="1:86" x14ac:dyDescent="0.2">
      <c r="A21" s="49" t="s">
        <v>127</v>
      </c>
      <c r="B21" s="13"/>
      <c r="C21" s="13"/>
      <c r="D21" s="13"/>
      <c r="E21" s="13"/>
      <c r="F21" s="13"/>
      <c r="G21" s="13"/>
      <c r="H21" s="13"/>
      <c r="I21" s="13"/>
      <c r="J21" s="13"/>
      <c r="K21" s="13">
        <v>1</v>
      </c>
      <c r="L21" s="13">
        <v>1</v>
      </c>
      <c r="M21" s="13"/>
      <c r="N21" s="13"/>
      <c r="O21" s="13"/>
      <c r="P21" s="13"/>
      <c r="Q21" s="13"/>
      <c r="R21" s="13"/>
      <c r="S21" s="13"/>
      <c r="T21" s="13"/>
      <c r="U21" s="13">
        <v>1</v>
      </c>
      <c r="V21" s="13">
        <v>1</v>
      </c>
      <c r="W21" s="13"/>
      <c r="X21" s="13"/>
      <c r="Y21" s="13"/>
      <c r="Z21" s="13"/>
      <c r="AA21" s="13"/>
      <c r="AB21" s="13"/>
      <c r="AC21" s="13"/>
      <c r="AD21" s="13"/>
      <c r="AE21" s="13">
        <v>1</v>
      </c>
      <c r="AF21" s="13">
        <v>1</v>
      </c>
      <c r="AG21" s="13"/>
      <c r="AH21" s="13"/>
      <c r="AI21" s="13"/>
      <c r="AJ21" s="13"/>
      <c r="AK21" s="13"/>
      <c r="AL21" s="13"/>
      <c r="AM21" s="13"/>
      <c r="AN21" s="13"/>
      <c r="AO21" s="13">
        <v>1</v>
      </c>
      <c r="AP21" s="13">
        <v>1</v>
      </c>
      <c r="AQ21" s="13"/>
      <c r="AR21" s="13"/>
      <c r="AS21" s="13"/>
      <c r="AT21" s="13"/>
      <c r="AU21" s="13"/>
      <c r="AV21" s="13"/>
      <c r="AW21" s="13"/>
      <c r="AX21" s="13"/>
      <c r="AY21" s="13">
        <v>1</v>
      </c>
      <c r="AZ21" s="13">
        <v>1</v>
      </c>
      <c r="BA21" s="13"/>
      <c r="BB21" s="13"/>
      <c r="BC21" s="13"/>
      <c r="BD21" s="13"/>
      <c r="BE21" s="13"/>
      <c r="BF21" s="13"/>
      <c r="BG21" s="13"/>
      <c r="BH21" s="13"/>
      <c r="BI21" s="13">
        <v>1</v>
      </c>
      <c r="BJ21" s="13">
        <v>1</v>
      </c>
      <c r="BK21" s="13"/>
      <c r="BL21" s="13"/>
      <c r="BM21" s="13"/>
      <c r="BN21" s="13"/>
      <c r="BO21" s="13"/>
      <c r="BP21" s="13"/>
      <c r="BQ21" s="13"/>
      <c r="BR21" s="13"/>
      <c r="BS21" s="13">
        <v>1</v>
      </c>
      <c r="BT21" s="13">
        <v>1</v>
      </c>
      <c r="BU21" s="13"/>
      <c r="BV21" s="13"/>
      <c r="BW21" s="13"/>
      <c r="BX21" s="13"/>
      <c r="BY21" s="13"/>
      <c r="BZ21" s="13"/>
      <c r="CA21" s="13"/>
      <c r="CB21" s="13">
        <v>-1</v>
      </c>
      <c r="CC21" s="13"/>
      <c r="CD21" s="13"/>
      <c r="CE21" s="13"/>
      <c r="CF21" s="70">
        <f t="shared" si="0"/>
        <v>0</v>
      </c>
      <c r="CG21" s="57" t="s">
        <v>119</v>
      </c>
      <c r="CH21" s="58">
        <v>0</v>
      </c>
    </row>
    <row r="22" spans="1:86" x14ac:dyDescent="0.2">
      <c r="A22" s="49" t="s">
        <v>128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>
        <v>1</v>
      </c>
      <c r="N22" s="13">
        <v>1</v>
      </c>
      <c r="O22" s="13"/>
      <c r="P22" s="13"/>
      <c r="Q22" s="13"/>
      <c r="R22" s="13"/>
      <c r="S22" s="13"/>
      <c r="T22" s="13"/>
      <c r="U22" s="13"/>
      <c r="V22" s="13"/>
      <c r="W22" s="13">
        <v>1</v>
      </c>
      <c r="X22" s="13">
        <v>1</v>
      </c>
      <c r="Y22" s="13"/>
      <c r="Z22" s="13"/>
      <c r="AA22" s="13"/>
      <c r="AB22" s="13"/>
      <c r="AC22" s="13"/>
      <c r="AD22" s="13"/>
      <c r="AE22" s="13"/>
      <c r="AF22" s="13"/>
      <c r="AG22" s="13">
        <v>1</v>
      </c>
      <c r="AH22" s="13">
        <v>1</v>
      </c>
      <c r="AI22" s="13"/>
      <c r="AJ22" s="13"/>
      <c r="AK22" s="13"/>
      <c r="AL22" s="13"/>
      <c r="AM22" s="13"/>
      <c r="AN22" s="13"/>
      <c r="AO22" s="13"/>
      <c r="AP22" s="13"/>
      <c r="AQ22" s="13">
        <v>1</v>
      </c>
      <c r="AR22" s="13">
        <v>1</v>
      </c>
      <c r="AS22" s="13"/>
      <c r="AT22" s="13"/>
      <c r="AU22" s="13"/>
      <c r="AV22" s="13"/>
      <c r="AW22" s="13"/>
      <c r="AX22" s="13"/>
      <c r="AY22" s="13"/>
      <c r="AZ22" s="13"/>
      <c r="BA22" s="13">
        <v>1</v>
      </c>
      <c r="BB22" s="13">
        <v>1</v>
      </c>
      <c r="BC22" s="13"/>
      <c r="BD22" s="13"/>
      <c r="BE22" s="13"/>
      <c r="BF22" s="13"/>
      <c r="BG22" s="13"/>
      <c r="BH22" s="13"/>
      <c r="BI22" s="13"/>
      <c r="BJ22" s="13"/>
      <c r="BK22" s="13">
        <v>1</v>
      </c>
      <c r="BL22" s="13">
        <v>1</v>
      </c>
      <c r="BM22" s="13"/>
      <c r="BN22" s="13"/>
      <c r="BO22" s="13"/>
      <c r="BP22" s="13"/>
      <c r="BQ22" s="13"/>
      <c r="BR22" s="13"/>
      <c r="BS22" s="13"/>
      <c r="BT22" s="13"/>
      <c r="BU22" s="13">
        <v>1</v>
      </c>
      <c r="BV22" s="13">
        <v>1</v>
      </c>
      <c r="BW22" s="13"/>
      <c r="BX22" s="13"/>
      <c r="BY22" s="13"/>
      <c r="BZ22" s="13"/>
      <c r="CA22" s="13"/>
      <c r="CB22" s="13"/>
      <c r="CC22" s="13">
        <v>-1</v>
      </c>
      <c r="CD22" s="13"/>
      <c r="CE22" s="13"/>
      <c r="CF22" s="70">
        <f t="shared" si="0"/>
        <v>0</v>
      </c>
      <c r="CG22" s="57" t="s">
        <v>119</v>
      </c>
      <c r="CH22" s="58">
        <v>0</v>
      </c>
    </row>
    <row r="23" spans="1:86" x14ac:dyDescent="0.2">
      <c r="A23" s="49" t="s">
        <v>129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1</v>
      </c>
      <c r="P23" s="13">
        <v>1</v>
      </c>
      <c r="Q23" s="13"/>
      <c r="R23" s="13"/>
      <c r="S23" s="13"/>
      <c r="T23" s="13"/>
      <c r="U23" s="13"/>
      <c r="V23" s="13"/>
      <c r="W23" s="13"/>
      <c r="X23" s="13"/>
      <c r="Y23" s="13">
        <v>1</v>
      </c>
      <c r="Z23" s="13">
        <v>1</v>
      </c>
      <c r="AA23" s="13"/>
      <c r="AB23" s="13"/>
      <c r="AC23" s="13"/>
      <c r="AD23" s="13"/>
      <c r="AE23" s="13"/>
      <c r="AF23" s="13"/>
      <c r="AG23" s="13"/>
      <c r="AH23" s="13"/>
      <c r="AI23" s="13">
        <v>1</v>
      </c>
      <c r="AJ23" s="13">
        <v>1</v>
      </c>
      <c r="AK23" s="13"/>
      <c r="AL23" s="13"/>
      <c r="AM23" s="13"/>
      <c r="AN23" s="13"/>
      <c r="AO23" s="13"/>
      <c r="AP23" s="13"/>
      <c r="AQ23" s="13"/>
      <c r="AR23" s="13"/>
      <c r="AS23" s="13">
        <v>1</v>
      </c>
      <c r="AT23" s="13">
        <v>1</v>
      </c>
      <c r="AU23" s="13"/>
      <c r="AV23" s="13"/>
      <c r="AW23" s="13"/>
      <c r="AX23" s="13"/>
      <c r="AY23" s="13"/>
      <c r="AZ23" s="13"/>
      <c r="BA23" s="13"/>
      <c r="BB23" s="13"/>
      <c r="BC23" s="13">
        <v>1</v>
      </c>
      <c r="BD23" s="13">
        <v>1</v>
      </c>
      <c r="BE23" s="13"/>
      <c r="BF23" s="13"/>
      <c r="BG23" s="13"/>
      <c r="BH23" s="13"/>
      <c r="BI23" s="13"/>
      <c r="BJ23" s="13"/>
      <c r="BK23" s="13"/>
      <c r="BL23" s="13"/>
      <c r="BM23" s="13">
        <v>1</v>
      </c>
      <c r="BN23" s="13">
        <v>1</v>
      </c>
      <c r="BO23" s="13"/>
      <c r="BP23" s="13"/>
      <c r="BQ23" s="13"/>
      <c r="BR23" s="13"/>
      <c r="BS23" s="13"/>
      <c r="BT23" s="13"/>
      <c r="BU23" s="13"/>
      <c r="BV23" s="13"/>
      <c r="BW23" s="13">
        <v>1</v>
      </c>
      <c r="BX23" s="13">
        <v>1</v>
      </c>
      <c r="BY23" s="13"/>
      <c r="BZ23" s="13"/>
      <c r="CA23" s="13"/>
      <c r="CB23" s="13"/>
      <c r="CC23" s="13"/>
      <c r="CD23" s="13">
        <v>-1</v>
      </c>
      <c r="CE23" s="13"/>
      <c r="CF23" s="70">
        <f t="shared" si="0"/>
        <v>0</v>
      </c>
      <c r="CG23" s="57" t="s">
        <v>119</v>
      </c>
      <c r="CH23" s="58">
        <v>0</v>
      </c>
    </row>
    <row r="24" spans="1:86" ht="12.75" thickBot="1" x14ac:dyDescent="0.25">
      <c r="A24" s="50" t="s">
        <v>130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1</v>
      </c>
      <c r="R24" s="47">
        <v>1</v>
      </c>
      <c r="S24" s="47"/>
      <c r="T24" s="47"/>
      <c r="U24" s="47"/>
      <c r="V24" s="47"/>
      <c r="W24" s="47"/>
      <c r="X24" s="47"/>
      <c r="Y24" s="47"/>
      <c r="Z24" s="47"/>
      <c r="AA24" s="47">
        <v>1</v>
      </c>
      <c r="AB24" s="47">
        <v>1</v>
      </c>
      <c r="AC24" s="47"/>
      <c r="AD24" s="47"/>
      <c r="AE24" s="47"/>
      <c r="AF24" s="47"/>
      <c r="AG24" s="47"/>
      <c r="AH24" s="47"/>
      <c r="AI24" s="47"/>
      <c r="AJ24" s="47"/>
      <c r="AK24" s="47">
        <v>1</v>
      </c>
      <c r="AL24" s="47">
        <v>1</v>
      </c>
      <c r="AM24" s="47"/>
      <c r="AN24" s="47"/>
      <c r="AO24" s="47"/>
      <c r="AP24" s="47"/>
      <c r="AQ24" s="47"/>
      <c r="AR24" s="47"/>
      <c r="AS24" s="47"/>
      <c r="AT24" s="47"/>
      <c r="AU24" s="47">
        <v>1</v>
      </c>
      <c r="AV24" s="47">
        <v>1</v>
      </c>
      <c r="AW24" s="47"/>
      <c r="AX24" s="47"/>
      <c r="AY24" s="47"/>
      <c r="AZ24" s="47"/>
      <c r="BA24" s="47"/>
      <c r="BB24" s="47"/>
      <c r="BC24" s="47"/>
      <c r="BD24" s="47"/>
      <c r="BE24" s="47">
        <v>1</v>
      </c>
      <c r="BF24" s="47">
        <v>1</v>
      </c>
      <c r="BG24" s="47"/>
      <c r="BH24" s="47"/>
      <c r="BI24" s="47"/>
      <c r="BJ24" s="47"/>
      <c r="BK24" s="47"/>
      <c r="BL24" s="47"/>
      <c r="BM24" s="47"/>
      <c r="BN24" s="47"/>
      <c r="BO24" s="47">
        <v>1</v>
      </c>
      <c r="BP24" s="47">
        <v>1</v>
      </c>
      <c r="BQ24" s="47"/>
      <c r="BR24" s="47"/>
      <c r="BS24" s="47"/>
      <c r="BT24" s="47"/>
      <c r="BU24" s="47"/>
      <c r="BV24" s="47"/>
      <c r="BW24" s="47"/>
      <c r="BX24" s="47"/>
      <c r="BY24" s="47">
        <v>1</v>
      </c>
      <c r="BZ24" s="47">
        <v>1</v>
      </c>
      <c r="CA24" s="47"/>
      <c r="CB24" s="47"/>
      <c r="CC24" s="47"/>
      <c r="CD24" s="47"/>
      <c r="CE24" s="47">
        <v>-1</v>
      </c>
      <c r="CF24" s="70">
        <f t="shared" si="0"/>
        <v>0</v>
      </c>
      <c r="CG24" s="57" t="s">
        <v>119</v>
      </c>
      <c r="CH24" s="58">
        <v>0</v>
      </c>
    </row>
    <row r="25" spans="1:86" ht="14.25" thickBot="1" x14ac:dyDescent="0.3">
      <c r="A25" s="52" t="s">
        <v>131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5"/>
      <c r="CG25" s="42"/>
      <c r="CH25" s="43"/>
    </row>
    <row r="26" spans="1:86" x14ac:dyDescent="0.2">
      <c r="A26" s="39" t="s">
        <v>132</v>
      </c>
      <c r="B26" s="40">
        <v>3</v>
      </c>
      <c r="C26" s="41">
        <v>4</v>
      </c>
      <c r="D26" s="41">
        <v>5</v>
      </c>
      <c r="E26" s="41">
        <v>3</v>
      </c>
      <c r="F26" s="41">
        <v>6</v>
      </c>
      <c r="G26" s="41">
        <v>4</v>
      </c>
      <c r="H26" s="41">
        <v>5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66"/>
      <c r="CG26" s="61"/>
      <c r="CH26" s="62"/>
    </row>
    <row r="27" spans="1:86" ht="12.75" thickBot="1" x14ac:dyDescent="0.25">
      <c r="A27" s="46" t="s">
        <v>133</v>
      </c>
      <c r="B27" s="63">
        <v>3</v>
      </c>
      <c r="C27" s="64">
        <v>4</v>
      </c>
      <c r="D27" s="64">
        <v>5</v>
      </c>
      <c r="E27" s="64">
        <v>3</v>
      </c>
      <c r="F27" s="64">
        <v>6</v>
      </c>
      <c r="G27" s="64">
        <v>4</v>
      </c>
      <c r="H27" s="64">
        <v>5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64">
        <v>1</v>
      </c>
      <c r="Q27" s="64">
        <v>1</v>
      </c>
      <c r="R27" s="64">
        <v>1</v>
      </c>
      <c r="S27" s="64">
        <v>1</v>
      </c>
      <c r="T27" s="64">
        <v>1</v>
      </c>
      <c r="U27" s="64">
        <v>1</v>
      </c>
      <c r="V27" s="64">
        <v>1</v>
      </c>
      <c r="W27" s="64">
        <v>1</v>
      </c>
      <c r="X27" s="64">
        <v>1</v>
      </c>
      <c r="Y27" s="64">
        <v>1</v>
      </c>
      <c r="Z27" s="64">
        <v>1</v>
      </c>
      <c r="AA27" s="64">
        <v>1</v>
      </c>
      <c r="AB27" s="64">
        <v>1</v>
      </c>
      <c r="AC27" s="64">
        <v>1</v>
      </c>
      <c r="AD27" s="64">
        <v>1</v>
      </c>
      <c r="AE27" s="64">
        <v>1</v>
      </c>
      <c r="AF27" s="64">
        <v>1</v>
      </c>
      <c r="AG27" s="64">
        <v>1</v>
      </c>
      <c r="AH27" s="64">
        <v>1</v>
      </c>
      <c r="AI27" s="64">
        <v>1</v>
      </c>
      <c r="AJ27" s="64">
        <v>1</v>
      </c>
      <c r="AK27" s="64">
        <v>1</v>
      </c>
      <c r="AL27" s="64">
        <v>1</v>
      </c>
      <c r="AM27" s="64">
        <v>1</v>
      </c>
      <c r="AN27" s="64">
        <v>1</v>
      </c>
      <c r="AO27" s="64">
        <v>1</v>
      </c>
      <c r="AP27" s="64">
        <v>1</v>
      </c>
      <c r="AQ27" s="64">
        <v>1</v>
      </c>
      <c r="AR27" s="64">
        <v>1</v>
      </c>
      <c r="AS27" s="64">
        <v>1</v>
      </c>
      <c r="AT27" s="64">
        <v>1</v>
      </c>
      <c r="AU27" s="64">
        <v>1</v>
      </c>
      <c r="AV27" s="64">
        <v>1</v>
      </c>
      <c r="AW27" s="64">
        <v>1</v>
      </c>
      <c r="AX27" s="64">
        <v>1</v>
      </c>
      <c r="AY27" s="64">
        <v>1</v>
      </c>
      <c r="AZ27" s="64">
        <v>1</v>
      </c>
      <c r="BA27" s="64">
        <v>1</v>
      </c>
      <c r="BB27" s="64">
        <v>1</v>
      </c>
      <c r="BC27" s="64">
        <v>1</v>
      </c>
      <c r="BD27" s="64">
        <v>1</v>
      </c>
      <c r="BE27" s="64">
        <v>1</v>
      </c>
      <c r="BF27" s="64">
        <v>1</v>
      </c>
      <c r="BG27" s="64">
        <v>1</v>
      </c>
      <c r="BH27" s="64">
        <v>1</v>
      </c>
      <c r="BI27" s="64">
        <v>1</v>
      </c>
      <c r="BJ27" s="64">
        <v>1</v>
      </c>
      <c r="BK27" s="64">
        <v>1</v>
      </c>
      <c r="BL27" s="64">
        <v>1</v>
      </c>
      <c r="BM27" s="64">
        <v>1</v>
      </c>
      <c r="BN27" s="64">
        <v>1</v>
      </c>
      <c r="BO27" s="64">
        <v>1</v>
      </c>
      <c r="BP27" s="64">
        <v>1</v>
      </c>
      <c r="BQ27" s="64">
        <v>1</v>
      </c>
      <c r="BR27" s="64">
        <v>1</v>
      </c>
      <c r="BS27" s="64">
        <v>1</v>
      </c>
      <c r="BT27" s="64">
        <v>1</v>
      </c>
      <c r="BU27" s="64">
        <v>1</v>
      </c>
      <c r="BV27" s="64">
        <v>1</v>
      </c>
      <c r="BW27" s="64">
        <v>1</v>
      </c>
      <c r="BX27" s="64">
        <v>1</v>
      </c>
      <c r="BY27" s="64">
        <v>1</v>
      </c>
      <c r="BZ27" s="64">
        <v>1</v>
      </c>
      <c r="CA27" s="64">
        <v>5</v>
      </c>
      <c r="CB27" s="64">
        <v>6</v>
      </c>
      <c r="CC27" s="64">
        <v>9</v>
      </c>
      <c r="CD27" s="64">
        <v>7</v>
      </c>
      <c r="CE27" s="64">
        <v>3</v>
      </c>
      <c r="CF27" s="67"/>
      <c r="CG27" s="44"/>
      <c r="CH27" s="45"/>
    </row>
    <row r="29" spans="1:86" ht="13.5" x14ac:dyDescent="0.25">
      <c r="A29" s="9" t="s">
        <v>134</v>
      </c>
      <c r="B29" s="71">
        <v>3</v>
      </c>
      <c r="C29" s="71">
        <v>4</v>
      </c>
      <c r="D29" s="71">
        <v>5</v>
      </c>
      <c r="E29" s="71">
        <v>3</v>
      </c>
      <c r="F29" s="71">
        <v>6</v>
      </c>
      <c r="G29" s="71">
        <v>4</v>
      </c>
      <c r="H29" s="71">
        <v>5</v>
      </c>
      <c r="I29" s="71">
        <v>0</v>
      </c>
      <c r="J29" s="71">
        <v>0</v>
      </c>
      <c r="K29" s="71">
        <v>1</v>
      </c>
      <c r="L29" s="71">
        <v>0</v>
      </c>
      <c r="M29" s="71">
        <v>1</v>
      </c>
      <c r="N29" s="71">
        <v>0</v>
      </c>
      <c r="O29" s="71">
        <v>1</v>
      </c>
      <c r="P29" s="71">
        <v>0</v>
      </c>
      <c r="Q29" s="71">
        <v>0</v>
      </c>
      <c r="R29" s="71">
        <v>0</v>
      </c>
      <c r="S29" s="71">
        <v>1</v>
      </c>
      <c r="T29" s="71">
        <v>0</v>
      </c>
      <c r="U29" s="71">
        <v>1</v>
      </c>
      <c r="V29" s="71">
        <v>0</v>
      </c>
      <c r="W29" s="71">
        <v>1</v>
      </c>
      <c r="X29" s="71">
        <v>0</v>
      </c>
      <c r="Y29" s="71">
        <v>1</v>
      </c>
      <c r="Z29" s="71">
        <v>0</v>
      </c>
      <c r="AA29" s="71">
        <v>0</v>
      </c>
      <c r="AB29" s="71">
        <v>0</v>
      </c>
      <c r="AC29" s="71">
        <v>1</v>
      </c>
      <c r="AD29" s="71">
        <v>0</v>
      </c>
      <c r="AE29" s="71">
        <v>1</v>
      </c>
      <c r="AF29" s="71">
        <v>0</v>
      </c>
      <c r="AG29" s="71">
        <v>1</v>
      </c>
      <c r="AH29" s="71">
        <v>0</v>
      </c>
      <c r="AI29" s="71">
        <v>1</v>
      </c>
      <c r="AJ29" s="71">
        <v>0</v>
      </c>
      <c r="AK29" s="71">
        <v>1</v>
      </c>
      <c r="AL29" s="71">
        <v>0</v>
      </c>
      <c r="AM29" s="71">
        <v>1</v>
      </c>
      <c r="AN29" s="71">
        <v>0</v>
      </c>
      <c r="AO29" s="71">
        <v>0</v>
      </c>
      <c r="AP29" s="71">
        <v>0</v>
      </c>
      <c r="AQ29" s="71">
        <v>1</v>
      </c>
      <c r="AR29" s="71">
        <v>0</v>
      </c>
      <c r="AS29" s="71">
        <v>1</v>
      </c>
      <c r="AT29" s="71">
        <v>0</v>
      </c>
      <c r="AU29" s="71">
        <v>0</v>
      </c>
      <c r="AV29" s="71">
        <v>0</v>
      </c>
      <c r="AW29" s="71">
        <v>1</v>
      </c>
      <c r="AX29" s="71">
        <v>0</v>
      </c>
      <c r="AY29" s="71">
        <v>1</v>
      </c>
      <c r="AZ29" s="71">
        <v>0</v>
      </c>
      <c r="BA29" s="71">
        <v>1</v>
      </c>
      <c r="BB29" s="71">
        <v>1</v>
      </c>
      <c r="BC29" s="71">
        <v>1</v>
      </c>
      <c r="BD29" s="71">
        <v>0</v>
      </c>
      <c r="BE29" s="71">
        <v>1</v>
      </c>
      <c r="BF29" s="71">
        <v>0</v>
      </c>
      <c r="BG29" s="71">
        <v>1</v>
      </c>
      <c r="BH29" s="71">
        <v>0</v>
      </c>
      <c r="BI29" s="71">
        <v>1</v>
      </c>
      <c r="BJ29" s="71">
        <v>0</v>
      </c>
      <c r="BK29" s="71">
        <v>1</v>
      </c>
      <c r="BL29" s="71">
        <v>0</v>
      </c>
      <c r="BM29" s="71">
        <v>1</v>
      </c>
      <c r="BN29" s="71">
        <v>0</v>
      </c>
      <c r="BO29" s="71">
        <v>0</v>
      </c>
      <c r="BP29" s="71">
        <v>0</v>
      </c>
      <c r="BQ29" s="71">
        <v>0</v>
      </c>
      <c r="BR29" s="71">
        <v>0</v>
      </c>
      <c r="BS29" s="71">
        <v>1</v>
      </c>
      <c r="BT29" s="71">
        <v>0</v>
      </c>
      <c r="BU29" s="71">
        <v>1</v>
      </c>
      <c r="BV29" s="71">
        <v>1</v>
      </c>
      <c r="BW29" s="71">
        <v>1</v>
      </c>
      <c r="BX29" s="71">
        <v>0</v>
      </c>
      <c r="BY29" s="71">
        <v>1</v>
      </c>
      <c r="BZ29" s="71">
        <v>0</v>
      </c>
      <c r="CA29" s="71">
        <v>5</v>
      </c>
      <c r="CB29" s="71">
        <v>6</v>
      </c>
      <c r="CC29" s="71">
        <v>9</v>
      </c>
      <c r="CD29" s="71">
        <v>7</v>
      </c>
      <c r="CE29" s="71">
        <v>3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Données</vt:lpstr>
      <vt:lpstr>Modèle</vt:lpstr>
      <vt:lpstr>B.Inf</vt:lpstr>
      <vt:lpstr>B.Sup1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MOG5-25b.xlsx</dc:title>
  <dc:subject>La descente du Colorado en radeau</dc:subject>
  <dc:creator>Nobert, Ouellet, Parent</dc:creator>
  <dc:description>Méthodes d'optimisation pour la gestion,
Nobert, Ouellet, Parent,
Cheneliere, 2016,
chapitre 5, problème 25b</dc:description>
  <cp:lastModifiedBy>Roch Ouellet</cp:lastModifiedBy>
  <cp:lastPrinted>2008-02-26T16:17:08Z</cp:lastPrinted>
  <dcterms:created xsi:type="dcterms:W3CDTF">2007-04-20T16:37:32Z</dcterms:created>
  <dcterms:modified xsi:type="dcterms:W3CDTF">2015-11-25T19:04:25Z</dcterms:modified>
  <cp:category>Fichier provenant d'un gabarit</cp:category>
</cp:coreProperties>
</file>