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onnées\MOG2\5P\"/>
    </mc:Choice>
  </mc:AlternateContent>
  <bookViews>
    <workbookView xWindow="0" yWindow="0" windowWidth="20490" windowHeight="9045"/>
  </bookViews>
  <sheets>
    <sheet name="Données" sheetId="4" r:id="rId1"/>
    <sheet name="Modèle" sheetId="5" r:id="rId2"/>
  </sheets>
  <definedNames>
    <definedName name="B.Inf">Modèle!$B$24:$U$24</definedName>
    <definedName name="B.Sup1">Modèle!$B$25:$C$25</definedName>
    <definedName name="B.Sup2">Modèle!$H$25</definedName>
    <definedName name="B.Sup3">Modèle!$K$25:$M$25</definedName>
    <definedName name="B.Sup4">Modèle!$R$25</definedName>
    <definedName name="B.Sup5">Modèle!$U$25</definedName>
    <definedName name="cij">Modèle!$B$10:$U$10</definedName>
    <definedName name="MG">Modèle!$V$13:$V$22</definedName>
    <definedName name="solver_adj" localSheetId="1" hidden="1">Modèle!$B$27:$U$27</definedName>
    <definedName name="solver_cvg" localSheetId="1" hidden="1">0.0001</definedName>
    <definedName name="solver_drv" localSheetId="1" hidden="1">1</definedName>
    <definedName name="solver_eng" localSheetId="1" hidden="1">2</definedName>
    <definedName name="solver_est" localSheetId="1" hidden="1">1</definedName>
    <definedName name="solver_itr" localSheetId="1" hidden="1">100</definedName>
    <definedName name="solver_lhs1" localSheetId="1" hidden="1">Modèle!$H$27</definedName>
    <definedName name="solver_lhs2" localSheetId="1" hidden="1">Modèle!$K$27:$M$27</definedName>
    <definedName name="solver_lhs3" localSheetId="1" hidden="1">Modèle!$R$27</definedName>
    <definedName name="solver_lhs4" localSheetId="1" hidden="1">Modèle!$U$27</definedName>
    <definedName name="solver_lhs5" localSheetId="1" hidden="1">Modèle!$B$27:$C$27</definedName>
    <definedName name="solver_lhs6" localSheetId="1" hidden="1">Modèle!$V$13:$V$22</definedName>
    <definedName name="solver_lhs7" localSheetId="1" hidden="1">Modèle!$B$27:$U$27</definedName>
    <definedName name="solver_lin" localSheetId="1" hidden="1">1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7</definedName>
    <definedName name="solver_nwt" localSheetId="1" hidden="1">1</definedName>
    <definedName name="solver_opt" localSheetId="1" hidden="1">Modèle!$V$10</definedName>
    <definedName name="solver_pre" localSheetId="1" hidden="1">0.000001</definedName>
    <definedName name="solver_rbv" localSheetId="1" hidden="1">1</definedName>
    <definedName name="solver_rel1" localSheetId="1" hidden="1">1</definedName>
    <definedName name="solver_rel2" localSheetId="1" hidden="1">1</definedName>
    <definedName name="solver_rel3" localSheetId="1" hidden="1">1</definedName>
    <definedName name="solver_rel4" localSheetId="1" hidden="1">1</definedName>
    <definedName name="solver_rel5" localSheetId="1" hidden="1">1</definedName>
    <definedName name="solver_rel6" localSheetId="1" hidden="1">2</definedName>
    <definedName name="solver_rel7" localSheetId="1" hidden="1">3</definedName>
    <definedName name="solver_rhs1" localSheetId="1" hidden="1">B.Sup2</definedName>
    <definedName name="solver_rhs2" localSheetId="1" hidden="1">B.Sup3</definedName>
    <definedName name="solver_rhs3" localSheetId="1" hidden="1">B.Sup4</definedName>
    <definedName name="solver_rhs4" localSheetId="1" hidden="1">B.Sup5</definedName>
    <definedName name="solver_rhs5" localSheetId="1" hidden="1">B.Sup1</definedName>
    <definedName name="solver_rhs6" localSheetId="1" hidden="1">0</definedName>
    <definedName name="solver_rhs7" localSheetId="1" hidden="1">B.Inf</definedName>
    <definedName name="solver_rlx" localSheetId="1" hidden="1">2</definedName>
    <definedName name="solver_rsd" localSheetId="1" hidden="1">0</definedName>
    <definedName name="solver_scl" localSheetId="1" hidden="1">2</definedName>
    <definedName name="solver_sho" localSheetId="1" hidden="1">2</definedName>
    <definedName name="solver_ssz" localSheetId="1" hidden="1">100</definedName>
    <definedName name="solver_tim" localSheetId="1" hidden="1">100</definedName>
    <definedName name="solver_tol" localSheetId="1" hidden="1">0.01</definedName>
    <definedName name="solver_typ" localSheetId="1" hidden="1">2</definedName>
    <definedName name="solver_val" localSheetId="1" hidden="1">0</definedName>
    <definedName name="solver_ver" localSheetId="1" hidden="1">3</definedName>
    <definedName name="xij">Modèle!$B$27:$U$27</definedName>
    <definedName name="z">Modèle!$V$10</definedName>
  </definedNames>
  <calcPr calcId="152511" calcOnSave="0"/>
</workbook>
</file>

<file path=xl/calcChain.xml><?xml version="1.0" encoding="utf-8"?>
<calcChain xmlns="http://schemas.openxmlformats.org/spreadsheetml/2006/main">
  <c r="H34" i="4" l="1"/>
  <c r="I34" i="4" s="1"/>
  <c r="H33" i="4"/>
  <c r="I33" i="4" s="1"/>
  <c r="H32" i="4"/>
  <c r="I32" i="4" s="1"/>
  <c r="H31" i="4"/>
  <c r="I31" i="4" s="1"/>
  <c r="H30" i="4"/>
  <c r="I30" i="4" s="1"/>
  <c r="H29" i="4"/>
  <c r="I29" i="4" s="1"/>
  <c r="H28" i="4"/>
  <c r="I28" i="4" s="1"/>
  <c r="H27" i="4"/>
  <c r="I27" i="4" s="1"/>
  <c r="H26" i="4"/>
  <c r="I26" i="4" s="1"/>
  <c r="H25" i="4"/>
  <c r="I25" i="4" s="1"/>
  <c r="H24" i="4"/>
  <c r="I24" i="4" s="1"/>
  <c r="H23" i="4"/>
  <c r="I23" i="4" s="1"/>
  <c r="H22" i="4"/>
  <c r="I22" i="4" s="1"/>
  <c r="H21" i="4"/>
  <c r="I21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I15" i="4" s="1"/>
  <c r="V22" i="5"/>
  <c r="V21" i="5"/>
  <c r="V20" i="5"/>
  <c r="V19" i="5"/>
  <c r="V18" i="5"/>
  <c r="V17" i="5"/>
  <c r="V16" i="5"/>
  <c r="V15" i="5"/>
  <c r="V14" i="5"/>
  <c r="V13" i="5"/>
  <c r="V10" i="5"/>
  <c r="I35" i="4" l="1"/>
</calcChain>
</file>

<file path=xl/sharedStrings.xml><?xml version="1.0" encoding="utf-8"?>
<sst xmlns="http://schemas.openxmlformats.org/spreadsheetml/2006/main" count="179" uniqueCount="75">
  <si>
    <t>Paramètres :</t>
  </si>
  <si>
    <t>Titre du problème :</t>
  </si>
  <si>
    <t>Problème de réseau</t>
  </si>
  <si>
    <t>Nombre d'arcs :</t>
  </si>
  <si>
    <t>Problème de max (profit) ou de min (coût) :</t>
  </si>
  <si>
    <t>Nombre de sommets  :</t>
  </si>
  <si>
    <t>Données concernant les arcs</t>
  </si>
  <si>
    <t>No</t>
  </si>
  <si>
    <t>Nom</t>
  </si>
  <si>
    <t>S. initial</t>
  </si>
  <si>
    <t>S. terminal</t>
  </si>
  <si>
    <t>Coût un.</t>
  </si>
  <si>
    <t>Borne inf.</t>
  </si>
  <si>
    <t>Borne sup.</t>
  </si>
  <si>
    <t>Flot</t>
  </si>
  <si>
    <t>Coût</t>
  </si>
  <si>
    <t>Solution optimale</t>
  </si>
  <si>
    <t>Arc 01</t>
  </si>
  <si>
    <t>Arc 02</t>
  </si>
  <si>
    <t>Arc 03</t>
  </si>
  <si>
    <t>Arc 04</t>
  </si>
  <si>
    <t>Arc 05</t>
  </si>
  <si>
    <t>Arc 06</t>
  </si>
  <si>
    <t>Arc 07</t>
  </si>
  <si>
    <t>Arc 08</t>
  </si>
  <si>
    <t>Arc 09</t>
  </si>
  <si>
    <t>Arc 10</t>
  </si>
  <si>
    <t>Arc 11</t>
  </si>
  <si>
    <t>Arc 12</t>
  </si>
  <si>
    <t>Arc 13</t>
  </si>
  <si>
    <t>Arc 14</t>
  </si>
  <si>
    <t>Arc 15</t>
  </si>
  <si>
    <t>Arc 16</t>
  </si>
  <si>
    <t>Arc 17</t>
  </si>
  <si>
    <t>Arc 18</t>
  </si>
  <si>
    <t>Arc 19</t>
  </si>
  <si>
    <t>Arc 20</t>
  </si>
  <si>
    <t xml:space="preserve">z*  = </t>
  </si>
  <si>
    <t>.</t>
  </si>
  <si>
    <t>A</t>
  </si>
  <si>
    <t>AL</t>
  </si>
  <si>
    <t>AB</t>
  </si>
  <si>
    <t>WL</t>
  </si>
  <si>
    <t>TL</t>
  </si>
  <si>
    <t>WB</t>
  </si>
  <si>
    <t>TB</t>
  </si>
  <si>
    <t>B</t>
  </si>
  <si>
    <t>BL</t>
  </si>
  <si>
    <t>BB</t>
  </si>
  <si>
    <t>Problème de minimisation</t>
  </si>
  <si>
    <t>Nombre de sommets :</t>
  </si>
  <si>
    <r>
      <t xml:space="preserve">Données associées à l'arc </t>
    </r>
    <r>
      <rPr>
        <b/>
        <i/>
        <sz val="9"/>
        <rFont val="Arial"/>
        <family val="2"/>
      </rPr>
      <t>i --&gt; j        i</t>
    </r>
  </si>
  <si>
    <t>j</t>
  </si>
  <si>
    <r>
      <t xml:space="preserve">Coefficients </t>
    </r>
    <r>
      <rPr>
        <b/>
        <i/>
        <sz val="9"/>
        <rFont val="Arial"/>
        <family val="2"/>
      </rPr>
      <t>c</t>
    </r>
    <r>
      <rPr>
        <b/>
        <i/>
        <vertAlign val="subscript"/>
        <sz val="9"/>
        <rFont val="Arial"/>
        <family val="2"/>
      </rPr>
      <t>ij</t>
    </r>
    <r>
      <rPr>
        <b/>
        <sz val="9"/>
        <rFont val="Arial"/>
        <family val="2"/>
      </rPr>
      <t xml:space="preserve"> et valeur de z</t>
    </r>
  </si>
  <si>
    <t>Contraintes de conservation du flot</t>
  </si>
  <si>
    <t>Membre</t>
  </si>
  <si>
    <t>Gauche</t>
  </si>
  <si>
    <t>Signe</t>
  </si>
  <si>
    <t>Const.</t>
  </si>
  <si>
    <t>Sommet A</t>
  </si>
  <si>
    <t>=</t>
  </si>
  <si>
    <t>Sommet AL</t>
  </si>
  <si>
    <t>Sommet AB</t>
  </si>
  <si>
    <t>Sommet WL</t>
  </si>
  <si>
    <t>Sommet TL</t>
  </si>
  <si>
    <t>Sommet WB</t>
  </si>
  <si>
    <t>Sommet TB</t>
  </si>
  <si>
    <t>Sommet B</t>
  </si>
  <si>
    <t>Sommet BL</t>
  </si>
  <si>
    <t>Sommet BB</t>
  </si>
  <si>
    <r>
      <t xml:space="preserve">Bornes sur le flot </t>
    </r>
    <r>
      <rPr>
        <b/>
        <i/>
        <sz val="9"/>
        <rFont val="Arial"/>
        <family val="2"/>
      </rPr>
      <t>x</t>
    </r>
    <r>
      <rPr>
        <b/>
        <i/>
        <vertAlign val="subscript"/>
        <sz val="9"/>
        <rFont val="Arial"/>
        <family val="2"/>
      </rPr>
      <t>ij</t>
    </r>
    <r>
      <rPr>
        <b/>
        <sz val="9"/>
        <rFont val="Arial"/>
        <family val="2"/>
      </rPr>
      <t xml:space="preserve"> des arcs</t>
    </r>
  </si>
  <si>
    <t>Bornes inférieures B.Inf</t>
  </si>
  <si>
    <t>Bornes supérieures B.Sup</t>
  </si>
  <si>
    <r>
      <t xml:space="preserve">Valeur de la variable </t>
    </r>
    <r>
      <rPr>
        <b/>
        <i/>
        <sz val="9"/>
        <rFont val="Arial"/>
        <family val="2"/>
      </rPr>
      <t>x</t>
    </r>
    <r>
      <rPr>
        <b/>
        <i/>
        <vertAlign val="subscript"/>
        <sz val="9"/>
        <rFont val="Arial"/>
        <family val="2"/>
      </rPr>
      <t>ij</t>
    </r>
  </si>
  <si>
    <t>MOG5-28a La robinetterie Névéglace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</si>
</sst>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b/>
      <i/>
      <sz val="9"/>
      <name val="Arial"/>
      <family val="2"/>
    </font>
    <font>
      <b/>
      <i/>
      <vertAlign val="subscript"/>
      <sz val="9"/>
      <name val="Arial"/>
      <family val="2"/>
    </font>
    <font>
      <sz val="9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Fill="1" applyBorder="1"/>
    <xf numFmtId="0" fontId="5" fillId="0" borderId="0" xfId="0" applyFont="1"/>
    <xf numFmtId="0" fontId="3" fillId="0" borderId="0" xfId="0" applyFont="1" applyFill="1" applyBorder="1"/>
    <xf numFmtId="0" fontId="3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left"/>
    </xf>
    <xf numFmtId="0" fontId="4" fillId="3" borderId="19" xfId="0" applyFont="1" applyFill="1" applyBorder="1" applyAlignment="1">
      <alignment horizontal="left"/>
    </xf>
    <xf numFmtId="0" fontId="4" fillId="3" borderId="29" xfId="0" applyFont="1" applyFill="1" applyBorder="1" applyAlignment="1">
      <alignment horizontal="left"/>
    </xf>
    <xf numFmtId="0" fontId="4" fillId="3" borderId="30" xfId="0" applyFont="1" applyFill="1" applyBorder="1" applyAlignment="1">
      <alignment horizontal="left"/>
    </xf>
    <xf numFmtId="0" fontId="4" fillId="3" borderId="31" xfId="0" applyFont="1" applyFill="1" applyBorder="1" applyAlignment="1">
      <alignment horizontal="left"/>
    </xf>
    <xf numFmtId="0" fontId="4" fillId="3" borderId="32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4" fillId="3" borderId="34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7" xfId="0" applyBorder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4" fillId="0" borderId="38" xfId="0" applyFont="1" applyBorder="1"/>
    <xf numFmtId="0" fontId="4" fillId="0" borderId="20" xfId="0" applyFont="1" applyBorder="1"/>
    <xf numFmtId="0" fontId="4" fillId="0" borderId="39" xfId="0" applyFont="1" applyBorder="1"/>
    <xf numFmtId="0" fontId="4" fillId="4" borderId="39" xfId="0" applyFont="1" applyFill="1" applyBorder="1"/>
    <xf numFmtId="0" fontId="4" fillId="4" borderId="41" xfId="0" applyFont="1" applyFill="1" applyBorder="1"/>
    <xf numFmtId="0" fontId="4" fillId="4" borderId="43" xfId="0" applyFont="1" applyFill="1" applyBorder="1"/>
    <xf numFmtId="0" fontId="4" fillId="4" borderId="44" xfId="0" applyFont="1" applyFill="1" applyBorder="1"/>
    <xf numFmtId="0" fontId="4" fillId="0" borderId="42" xfId="0" applyFont="1" applyBorder="1"/>
    <xf numFmtId="0" fontId="4" fillId="0" borderId="43" xfId="0" applyFont="1" applyBorder="1"/>
    <xf numFmtId="0" fontId="4" fillId="0" borderId="21" xfId="0" applyFont="1" applyBorder="1"/>
    <xf numFmtId="0" fontId="4" fillId="0" borderId="46" xfId="0" applyFont="1" applyBorder="1"/>
    <xf numFmtId="0" fontId="4" fillId="0" borderId="47" xfId="0" applyFont="1" applyBorder="1"/>
    <xf numFmtId="0" fontId="3" fillId="4" borderId="21" xfId="0" applyFont="1" applyFill="1" applyBorder="1"/>
    <xf numFmtId="0" fontId="3" fillId="4" borderId="47" xfId="0" applyFont="1" applyFill="1" applyBorder="1"/>
    <xf numFmtId="0" fontId="4" fillId="4" borderId="39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4" fillId="0" borderId="40" xfId="0" applyFont="1" applyBorder="1" applyAlignment="1">
      <alignment horizontal="right"/>
    </xf>
    <xf numFmtId="0" fontId="4" fillId="4" borderId="0" xfId="0" applyFont="1" applyFill="1" applyBorder="1"/>
    <xf numFmtId="0" fontId="4" fillId="4" borderId="45" xfId="0" applyFont="1" applyFill="1" applyBorder="1"/>
    <xf numFmtId="0" fontId="4" fillId="0" borderId="42" xfId="0" applyFont="1" applyBorder="1" applyAlignment="1">
      <alignment horizontal="right"/>
    </xf>
    <xf numFmtId="0" fontId="4" fillId="0" borderId="43" xfId="0" applyFont="1" applyBorder="1" applyAlignment="1">
      <alignment horizontal="right"/>
    </xf>
    <xf numFmtId="0" fontId="4" fillId="4" borderId="20" xfId="0" applyFont="1" applyFill="1" applyBorder="1"/>
    <xf numFmtId="0" fontId="4" fillId="4" borderId="38" xfId="0" applyFont="1" applyFill="1" applyBorder="1"/>
    <xf numFmtId="0" fontId="4" fillId="4" borderId="42" xfId="0" applyFont="1" applyFill="1" applyBorder="1"/>
    <xf numFmtId="1" fontId="4" fillId="6" borderId="21" xfId="0" applyNumberFormat="1" applyFont="1" applyFill="1" applyBorder="1" applyAlignment="1">
      <alignment horizontal="center"/>
    </xf>
    <xf numFmtId="1" fontId="4" fillId="6" borderId="46" xfId="0" applyNumberFormat="1" applyFont="1" applyFill="1" applyBorder="1" applyAlignment="1">
      <alignment horizontal="center"/>
    </xf>
    <xf numFmtId="1" fontId="9" fillId="5" borderId="0" xfId="0" applyNumberFormat="1" applyFont="1" applyFill="1"/>
    <xf numFmtId="1" fontId="4" fillId="0" borderId="25" xfId="0" applyNumberFormat="1" applyFont="1" applyBorder="1" applyAlignment="1">
      <alignment horizontal="center"/>
    </xf>
    <xf numFmtId="1" fontId="4" fillId="0" borderId="26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4" fillId="0" borderId="0" xfId="0" applyNumberFormat="1" applyFont="1"/>
    <xf numFmtId="3" fontId="4" fillId="0" borderId="0" xfId="0" applyNumberFormat="1" applyFont="1" applyFill="1" applyBorder="1"/>
    <xf numFmtId="3" fontId="4" fillId="2" borderId="1" xfId="0" applyNumberFormat="1" applyFont="1" applyFill="1" applyBorder="1"/>
    <xf numFmtId="3" fontId="4" fillId="3" borderId="24" xfId="0" applyNumberFormat="1" applyFont="1" applyFill="1" applyBorder="1" applyAlignment="1">
      <alignment horizontal="center"/>
    </xf>
    <xf numFmtId="3" fontId="4" fillId="0" borderId="24" xfId="0" applyNumberFormat="1" applyFont="1" applyBorder="1" applyAlignment="1">
      <alignment horizontal="center"/>
    </xf>
    <xf numFmtId="3" fontId="4" fillId="0" borderId="23" xfId="0" applyNumberFormat="1" applyFont="1" applyBorder="1" applyAlignment="1">
      <alignment horizontal="center"/>
    </xf>
    <xf numFmtId="3" fontId="4" fillId="3" borderId="7" xfId="0" applyNumberFormat="1" applyFont="1" applyFill="1" applyBorder="1" applyAlignment="1">
      <alignment horizontal="center"/>
    </xf>
    <xf numFmtId="3" fontId="9" fillId="5" borderId="17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76200</xdr:rowOff>
        </xdr:from>
        <xdr:to>
          <xdr:col>2</xdr:col>
          <xdr:colOff>581025</xdr:colOff>
          <xdr:row>3</xdr:row>
          <xdr:rowOff>104775</xdr:rowOff>
        </xdr:to>
        <xdr:sp macro="" textlink="">
          <xdr:nvSpPr>
            <xdr:cNvPr id="4100" name="cmdNouveau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85725</xdr:rowOff>
        </xdr:from>
        <xdr:to>
          <xdr:col>2</xdr:col>
          <xdr:colOff>581025</xdr:colOff>
          <xdr:row>11</xdr:row>
          <xdr:rowOff>114300</xdr:rowOff>
        </xdr:to>
        <xdr:sp macro="" textlink="">
          <xdr:nvSpPr>
            <xdr:cNvPr id="4101" name="cmdSaisieDonnees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</xdr:row>
          <xdr:rowOff>19050</xdr:rowOff>
        </xdr:from>
        <xdr:to>
          <xdr:col>2</xdr:col>
          <xdr:colOff>581025</xdr:colOff>
          <xdr:row>37</xdr:row>
          <xdr:rowOff>47625</xdr:rowOff>
        </xdr:to>
        <xdr:sp macro="" textlink="">
          <xdr:nvSpPr>
            <xdr:cNvPr id="4102" name="cmdGenererModele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609600</xdr:colOff>
          <xdr:row>8</xdr:row>
          <xdr:rowOff>9525</xdr:rowOff>
        </xdr:from>
        <xdr:to>
          <xdr:col>9</xdr:col>
          <xdr:colOff>38100</xdr:colOff>
          <xdr:row>9</xdr:row>
          <xdr:rowOff>76200</xdr:rowOff>
        </xdr:to>
        <xdr:sp macro="" textlink="">
          <xdr:nvSpPr>
            <xdr:cNvPr id="4103" name="cboMaxMin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35</xdr:row>
          <xdr:rowOff>19050</xdr:rowOff>
        </xdr:from>
        <xdr:to>
          <xdr:col>7</xdr:col>
          <xdr:colOff>180975</xdr:colOff>
          <xdr:row>37</xdr:row>
          <xdr:rowOff>47625</xdr:rowOff>
        </xdr:to>
        <xdr:sp macro="" textlink="">
          <xdr:nvSpPr>
            <xdr:cNvPr id="4105" name="cmdResoudre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J1000"/>
  <sheetViews>
    <sheetView tabSelected="1" zoomScaleNormal="80" workbookViewId="0">
      <selection activeCell="I37" sqref="I37"/>
    </sheetView>
  </sheetViews>
  <sheetFormatPr baseColWidth="10" defaultRowHeight="12.75" x14ac:dyDescent="0.2"/>
  <cols>
    <col min="1" max="1" width="6.28515625" style="4" customWidth="1"/>
    <col min="2" max="2" width="16" style="4" customWidth="1"/>
    <col min="3" max="8" width="9.28515625" style="4" customWidth="1"/>
    <col min="9" max="9" width="9.28515625" style="74" customWidth="1"/>
    <col min="10" max="10" width="15" customWidth="1"/>
  </cols>
  <sheetData>
    <row r="1" spans="1:10" ht="15.75" x14ac:dyDescent="0.25">
      <c r="A1" s="3" t="s">
        <v>2</v>
      </c>
      <c r="C1" s="3"/>
      <c r="D1" s="3"/>
      <c r="E1" s="3"/>
      <c r="F1" s="3"/>
      <c r="G1" s="3"/>
      <c r="H1" s="3"/>
      <c r="I1" s="73"/>
      <c r="J1" s="2"/>
    </row>
    <row r="2" spans="1:10" ht="13.5" customHeight="1" x14ac:dyDescent="0.2"/>
    <row r="3" spans="1:10" ht="13.5" customHeight="1" x14ac:dyDescent="0.2">
      <c r="B3" s="5"/>
      <c r="C3" s="5"/>
      <c r="D3" s="5"/>
      <c r="E3" s="6"/>
      <c r="I3" s="75"/>
      <c r="J3" s="1"/>
    </row>
    <row r="4" spans="1:10" ht="13.5" customHeight="1" x14ac:dyDescent="0.2">
      <c r="B4" s="7"/>
      <c r="C4" s="5"/>
      <c r="D4" s="5"/>
      <c r="I4" s="75"/>
    </row>
    <row r="5" spans="1:10" ht="13.5" customHeight="1" x14ac:dyDescent="0.2">
      <c r="A5" s="8" t="s">
        <v>0</v>
      </c>
      <c r="C5" s="9" t="s">
        <v>1</v>
      </c>
      <c r="E5" s="82" t="s">
        <v>74</v>
      </c>
      <c r="F5" s="83"/>
      <c r="G5" s="83"/>
      <c r="H5" s="83"/>
      <c r="I5" s="84"/>
    </row>
    <row r="6" spans="1:10" ht="13.5" customHeight="1" x14ac:dyDescent="0.2">
      <c r="C6" s="9"/>
    </row>
    <row r="7" spans="1:10" ht="13.5" customHeight="1" x14ac:dyDescent="0.2">
      <c r="C7" s="4" t="s">
        <v>5</v>
      </c>
      <c r="I7" s="76">
        <v>10</v>
      </c>
    </row>
    <row r="8" spans="1:10" ht="13.5" customHeight="1" x14ac:dyDescent="0.2">
      <c r="C8" s="4" t="s">
        <v>3</v>
      </c>
      <c r="I8" s="76">
        <v>20</v>
      </c>
    </row>
    <row r="9" spans="1:10" ht="13.5" customHeight="1" x14ac:dyDescent="0.2">
      <c r="B9" s="10"/>
      <c r="C9" s="4" t="s">
        <v>4</v>
      </c>
    </row>
    <row r="10" spans="1:10" ht="13.5" customHeight="1" x14ac:dyDescent="0.2"/>
    <row r="11" spans="1:10" ht="13.5" customHeight="1" x14ac:dyDescent="0.2"/>
    <row r="12" spans="1:10" ht="13.5" customHeight="1" thickBot="1" x14ac:dyDescent="0.25"/>
    <row r="13" spans="1:10" s="4" customFormat="1" ht="13.5" customHeight="1" thickTop="1" thickBot="1" x14ac:dyDescent="0.25">
      <c r="A13" s="85" t="s">
        <v>6</v>
      </c>
      <c r="B13" s="86"/>
      <c r="C13" s="86"/>
      <c r="D13" s="86"/>
      <c r="E13" s="86"/>
      <c r="F13" s="86"/>
      <c r="G13" s="87"/>
      <c r="H13" s="88" t="s">
        <v>16</v>
      </c>
      <c r="I13" s="89"/>
    </row>
    <row r="14" spans="1:10" s="4" customFormat="1" ht="13.5" customHeight="1" thickBot="1" x14ac:dyDescent="0.25">
      <c r="A14" s="24" t="s">
        <v>7</v>
      </c>
      <c r="B14" s="19" t="s">
        <v>8</v>
      </c>
      <c r="C14" s="14" t="s">
        <v>9</v>
      </c>
      <c r="D14" s="15" t="s">
        <v>10</v>
      </c>
      <c r="E14" s="15" t="s">
        <v>11</v>
      </c>
      <c r="F14" s="15" t="s">
        <v>12</v>
      </c>
      <c r="G14" s="16" t="s">
        <v>13</v>
      </c>
      <c r="H14" s="17" t="s">
        <v>14</v>
      </c>
      <c r="I14" s="77" t="s">
        <v>15</v>
      </c>
    </row>
    <row r="15" spans="1:10" s="4" customFormat="1" ht="13.5" customHeight="1" thickBot="1" x14ac:dyDescent="0.25">
      <c r="A15" s="25">
        <v>1</v>
      </c>
      <c r="B15" s="20" t="s">
        <v>17</v>
      </c>
      <c r="C15" s="27" t="s">
        <v>38</v>
      </c>
      <c r="D15" s="28" t="s">
        <v>39</v>
      </c>
      <c r="E15" s="28">
        <v>100</v>
      </c>
      <c r="F15" s="28">
        <v>0</v>
      </c>
      <c r="G15" s="29">
        <v>70</v>
      </c>
      <c r="H15" s="68">
        <f>Modèle!B27</f>
        <v>70</v>
      </c>
      <c r="I15" s="78">
        <f t="shared" ref="I15:I34" si="0">E15*H15</f>
        <v>7000</v>
      </c>
    </row>
    <row r="16" spans="1:10" s="4" customFormat="1" ht="13.5" customHeight="1" thickBot="1" x14ac:dyDescent="0.25">
      <c r="A16" s="12">
        <v>2</v>
      </c>
      <c r="B16" s="21" t="s">
        <v>18</v>
      </c>
      <c r="C16" s="30" t="s">
        <v>38</v>
      </c>
      <c r="D16" s="31" t="s">
        <v>39</v>
      </c>
      <c r="E16" s="31">
        <v>150</v>
      </c>
      <c r="F16" s="31">
        <v>0</v>
      </c>
      <c r="G16" s="32">
        <v>30</v>
      </c>
      <c r="H16" s="68">
        <f>Modèle!C27</f>
        <v>30</v>
      </c>
      <c r="I16" s="78">
        <f t="shared" si="0"/>
        <v>4500</v>
      </c>
    </row>
    <row r="17" spans="1:9" s="4" customFormat="1" ht="13.5" customHeight="1" thickBot="1" x14ac:dyDescent="0.25">
      <c r="A17" s="12">
        <v>3</v>
      </c>
      <c r="B17" s="21" t="s">
        <v>19</v>
      </c>
      <c r="C17" s="30" t="s">
        <v>39</v>
      </c>
      <c r="D17" s="31" t="s">
        <v>40</v>
      </c>
      <c r="E17" s="31">
        <v>-1000</v>
      </c>
      <c r="F17" s="31">
        <v>0</v>
      </c>
      <c r="G17" s="32" t="s">
        <v>38</v>
      </c>
      <c r="H17" s="68">
        <f>Modèle!D27</f>
        <v>100</v>
      </c>
      <c r="I17" s="78">
        <f t="shared" si="0"/>
        <v>-100000</v>
      </c>
    </row>
    <row r="18" spans="1:9" s="4" customFormat="1" ht="13.5" customHeight="1" thickBot="1" x14ac:dyDescent="0.25">
      <c r="A18" s="12">
        <v>4</v>
      </c>
      <c r="B18" s="21" t="s">
        <v>20</v>
      </c>
      <c r="C18" s="30" t="s">
        <v>39</v>
      </c>
      <c r="D18" s="31" t="s">
        <v>41</v>
      </c>
      <c r="E18" s="31">
        <v>-870</v>
      </c>
      <c r="F18" s="31">
        <v>0</v>
      </c>
      <c r="G18" s="32" t="s">
        <v>38</v>
      </c>
      <c r="H18" s="68">
        <f>Modèle!E27</f>
        <v>0</v>
      </c>
      <c r="I18" s="78">
        <f t="shared" si="0"/>
        <v>0</v>
      </c>
    </row>
    <row r="19" spans="1:9" s="4" customFormat="1" ht="13.5" customHeight="1" thickBot="1" x14ac:dyDescent="0.25">
      <c r="A19" s="12">
        <v>5</v>
      </c>
      <c r="B19" s="21" t="s">
        <v>21</v>
      </c>
      <c r="C19" s="30" t="s">
        <v>40</v>
      </c>
      <c r="D19" s="31" t="s">
        <v>42</v>
      </c>
      <c r="E19" s="31">
        <v>750</v>
      </c>
      <c r="F19" s="31">
        <v>0</v>
      </c>
      <c r="G19" s="32" t="s">
        <v>38</v>
      </c>
      <c r="H19" s="68">
        <f>Modèle!F27</f>
        <v>0</v>
      </c>
      <c r="I19" s="78">
        <f t="shared" si="0"/>
        <v>0</v>
      </c>
    </row>
    <row r="20" spans="1:9" s="4" customFormat="1" ht="13.5" customHeight="1" thickBot="1" x14ac:dyDescent="0.25">
      <c r="A20" s="12">
        <v>6</v>
      </c>
      <c r="B20" s="21" t="s">
        <v>22</v>
      </c>
      <c r="C20" s="30" t="s">
        <v>40</v>
      </c>
      <c r="D20" s="31" t="s">
        <v>43</v>
      </c>
      <c r="E20" s="31">
        <v>50</v>
      </c>
      <c r="F20" s="31">
        <v>0</v>
      </c>
      <c r="G20" s="32" t="s">
        <v>38</v>
      </c>
      <c r="H20" s="68">
        <f>Modèle!G27</f>
        <v>100</v>
      </c>
      <c r="I20" s="78">
        <f t="shared" si="0"/>
        <v>5000</v>
      </c>
    </row>
    <row r="21" spans="1:9" s="4" customFormat="1" ht="13.5" customHeight="1" thickBot="1" x14ac:dyDescent="0.25">
      <c r="A21" s="12">
        <v>7</v>
      </c>
      <c r="B21" s="21" t="s">
        <v>23</v>
      </c>
      <c r="C21" s="30" t="s">
        <v>42</v>
      </c>
      <c r="D21" s="31" t="s">
        <v>38</v>
      </c>
      <c r="E21" s="31">
        <v>0</v>
      </c>
      <c r="F21" s="31">
        <v>0</v>
      </c>
      <c r="G21" s="32">
        <v>73</v>
      </c>
      <c r="H21" s="68">
        <f>Modèle!H27</f>
        <v>73</v>
      </c>
      <c r="I21" s="78">
        <f t="shared" si="0"/>
        <v>0</v>
      </c>
    </row>
    <row r="22" spans="1:9" s="4" customFormat="1" ht="13.5" customHeight="1" thickBot="1" x14ac:dyDescent="0.25">
      <c r="A22" s="12">
        <v>8</v>
      </c>
      <c r="B22" s="21" t="s">
        <v>24</v>
      </c>
      <c r="C22" s="30" t="s">
        <v>41</v>
      </c>
      <c r="D22" s="31" t="s">
        <v>44</v>
      </c>
      <c r="E22" s="31">
        <v>450</v>
      </c>
      <c r="F22" s="31">
        <v>0</v>
      </c>
      <c r="G22" s="32" t="s">
        <v>38</v>
      </c>
      <c r="H22" s="68">
        <f>Modèle!I27</f>
        <v>0</v>
      </c>
      <c r="I22" s="78">
        <f t="shared" si="0"/>
        <v>0</v>
      </c>
    </row>
    <row r="23" spans="1:9" s="4" customFormat="1" ht="13.5" customHeight="1" thickBot="1" x14ac:dyDescent="0.25">
      <c r="A23" s="12">
        <v>9</v>
      </c>
      <c r="B23" s="21" t="s">
        <v>25</v>
      </c>
      <c r="C23" s="30" t="s">
        <v>41</v>
      </c>
      <c r="D23" s="31" t="s">
        <v>45</v>
      </c>
      <c r="E23" s="31">
        <v>30</v>
      </c>
      <c r="F23" s="31">
        <v>0</v>
      </c>
      <c r="G23" s="32" t="s">
        <v>38</v>
      </c>
      <c r="H23" s="68">
        <f>Modèle!J27</f>
        <v>0</v>
      </c>
      <c r="I23" s="78">
        <f t="shared" si="0"/>
        <v>0</v>
      </c>
    </row>
    <row r="24" spans="1:9" s="4" customFormat="1" ht="13.5" customHeight="1" thickBot="1" x14ac:dyDescent="0.25">
      <c r="A24" s="12">
        <v>10</v>
      </c>
      <c r="B24" s="21" t="s">
        <v>26</v>
      </c>
      <c r="C24" s="30" t="s">
        <v>44</v>
      </c>
      <c r="D24" s="31" t="s">
        <v>38</v>
      </c>
      <c r="E24" s="31">
        <v>0</v>
      </c>
      <c r="F24" s="31">
        <v>0</v>
      </c>
      <c r="G24" s="32">
        <v>85</v>
      </c>
      <c r="H24" s="68">
        <f>Modèle!K27</f>
        <v>37</v>
      </c>
      <c r="I24" s="78">
        <f t="shared" si="0"/>
        <v>0</v>
      </c>
    </row>
    <row r="25" spans="1:9" s="4" customFormat="1" ht="13.5" customHeight="1" thickBot="1" x14ac:dyDescent="0.25">
      <c r="A25" s="12">
        <v>11</v>
      </c>
      <c r="B25" s="21" t="s">
        <v>27</v>
      </c>
      <c r="C25" s="30" t="s">
        <v>38</v>
      </c>
      <c r="D25" s="31" t="s">
        <v>46</v>
      </c>
      <c r="E25" s="31">
        <v>100</v>
      </c>
      <c r="F25" s="31">
        <v>0</v>
      </c>
      <c r="G25" s="32">
        <v>75</v>
      </c>
      <c r="H25" s="68">
        <f>Modèle!L27</f>
        <v>75</v>
      </c>
      <c r="I25" s="78">
        <f t="shared" si="0"/>
        <v>7500</v>
      </c>
    </row>
    <row r="26" spans="1:9" s="4" customFormat="1" ht="13.5" customHeight="1" thickBot="1" x14ac:dyDescent="0.25">
      <c r="A26" s="12">
        <v>12</v>
      </c>
      <c r="B26" s="21" t="s">
        <v>28</v>
      </c>
      <c r="C26" s="30" t="s">
        <v>38</v>
      </c>
      <c r="D26" s="31" t="s">
        <v>46</v>
      </c>
      <c r="E26" s="31">
        <v>150</v>
      </c>
      <c r="F26" s="31">
        <v>0</v>
      </c>
      <c r="G26" s="32">
        <v>40</v>
      </c>
      <c r="H26" s="68">
        <f>Modèle!M27</f>
        <v>40</v>
      </c>
      <c r="I26" s="78">
        <f t="shared" si="0"/>
        <v>6000</v>
      </c>
    </row>
    <row r="27" spans="1:9" s="4" customFormat="1" ht="13.5" customHeight="1" thickBot="1" x14ac:dyDescent="0.25">
      <c r="A27" s="12">
        <v>13</v>
      </c>
      <c r="B27" s="21" t="s">
        <v>29</v>
      </c>
      <c r="C27" s="30" t="s">
        <v>46</v>
      </c>
      <c r="D27" s="31" t="s">
        <v>47</v>
      </c>
      <c r="E27" s="31">
        <v>-1000</v>
      </c>
      <c r="F27" s="31">
        <v>0</v>
      </c>
      <c r="G27" s="32" t="s">
        <v>38</v>
      </c>
      <c r="H27" s="68">
        <f>Modèle!N27</f>
        <v>78</v>
      </c>
      <c r="I27" s="78">
        <f t="shared" si="0"/>
        <v>-78000</v>
      </c>
    </row>
    <row r="28" spans="1:9" s="4" customFormat="1" ht="13.5" customHeight="1" thickBot="1" x14ac:dyDescent="0.25">
      <c r="A28" s="12">
        <v>14</v>
      </c>
      <c r="B28" s="21" t="s">
        <v>30</v>
      </c>
      <c r="C28" s="30" t="s">
        <v>46</v>
      </c>
      <c r="D28" s="31" t="s">
        <v>48</v>
      </c>
      <c r="E28" s="31">
        <v>-870</v>
      </c>
      <c r="F28" s="31">
        <v>0</v>
      </c>
      <c r="G28" s="32" t="s">
        <v>38</v>
      </c>
      <c r="H28" s="68">
        <f>Modèle!O27</f>
        <v>37</v>
      </c>
      <c r="I28" s="78">
        <f t="shared" si="0"/>
        <v>-32190</v>
      </c>
    </row>
    <row r="29" spans="1:9" s="4" customFormat="1" ht="13.5" customHeight="1" thickBot="1" x14ac:dyDescent="0.25">
      <c r="A29" s="12">
        <v>15</v>
      </c>
      <c r="B29" s="21" t="s">
        <v>31</v>
      </c>
      <c r="C29" s="30" t="s">
        <v>47</v>
      </c>
      <c r="D29" s="31" t="s">
        <v>42</v>
      </c>
      <c r="E29" s="31">
        <v>40</v>
      </c>
      <c r="F29" s="31">
        <v>0</v>
      </c>
      <c r="G29" s="32" t="s">
        <v>38</v>
      </c>
      <c r="H29" s="68">
        <f>Modèle!P27</f>
        <v>73</v>
      </c>
      <c r="I29" s="78">
        <f t="shared" si="0"/>
        <v>2920</v>
      </c>
    </row>
    <row r="30" spans="1:9" s="4" customFormat="1" ht="13.5" customHeight="1" thickBot="1" x14ac:dyDescent="0.25">
      <c r="A30" s="12">
        <v>16</v>
      </c>
      <c r="B30" s="21" t="s">
        <v>32</v>
      </c>
      <c r="C30" s="30" t="s">
        <v>47</v>
      </c>
      <c r="D30" s="31" t="s">
        <v>43</v>
      </c>
      <c r="E30" s="31">
        <v>90</v>
      </c>
      <c r="F30" s="31">
        <v>0</v>
      </c>
      <c r="G30" s="32" t="s">
        <v>38</v>
      </c>
      <c r="H30" s="68">
        <f>Modèle!Q27</f>
        <v>5</v>
      </c>
      <c r="I30" s="78">
        <f t="shared" si="0"/>
        <v>450</v>
      </c>
    </row>
    <row r="31" spans="1:9" s="4" customFormat="1" ht="13.5" customHeight="1" thickBot="1" x14ac:dyDescent="0.25">
      <c r="A31" s="12">
        <v>17</v>
      </c>
      <c r="B31" s="21" t="s">
        <v>33</v>
      </c>
      <c r="C31" s="30" t="s">
        <v>43</v>
      </c>
      <c r="D31" s="31" t="s">
        <v>38</v>
      </c>
      <c r="E31" s="31">
        <v>0</v>
      </c>
      <c r="F31" s="31">
        <v>0</v>
      </c>
      <c r="G31" s="32">
        <v>105</v>
      </c>
      <c r="H31" s="68">
        <f>Modèle!R27</f>
        <v>105</v>
      </c>
      <c r="I31" s="78">
        <f t="shared" si="0"/>
        <v>0</v>
      </c>
    </row>
    <row r="32" spans="1:9" s="4" customFormat="1" ht="13.5" customHeight="1" thickBot="1" x14ac:dyDescent="0.25">
      <c r="A32" s="12">
        <v>18</v>
      </c>
      <c r="B32" s="21" t="s">
        <v>34</v>
      </c>
      <c r="C32" s="30" t="s">
        <v>48</v>
      </c>
      <c r="D32" s="31" t="s">
        <v>44</v>
      </c>
      <c r="E32" s="31">
        <v>24</v>
      </c>
      <c r="F32" s="31">
        <v>0</v>
      </c>
      <c r="G32" s="32" t="s">
        <v>38</v>
      </c>
      <c r="H32" s="68">
        <f>Modèle!S27</f>
        <v>37</v>
      </c>
      <c r="I32" s="78">
        <f t="shared" si="0"/>
        <v>888</v>
      </c>
    </row>
    <row r="33" spans="1:9" s="4" customFormat="1" ht="13.5" customHeight="1" thickBot="1" x14ac:dyDescent="0.25">
      <c r="A33" s="26">
        <v>19</v>
      </c>
      <c r="B33" s="22" t="s">
        <v>35</v>
      </c>
      <c r="C33" s="30" t="s">
        <v>48</v>
      </c>
      <c r="D33" s="31" t="s">
        <v>45</v>
      </c>
      <c r="E33" s="31">
        <v>54</v>
      </c>
      <c r="F33" s="31">
        <v>0</v>
      </c>
      <c r="G33" s="32" t="s">
        <v>38</v>
      </c>
      <c r="H33" s="68">
        <f>Modèle!T27</f>
        <v>0</v>
      </c>
      <c r="I33" s="78">
        <f t="shared" si="0"/>
        <v>0</v>
      </c>
    </row>
    <row r="34" spans="1:9" s="4" customFormat="1" ht="13.5" customHeight="1" thickBot="1" x14ac:dyDescent="0.25">
      <c r="A34" s="13">
        <v>20</v>
      </c>
      <c r="B34" s="23" t="s">
        <v>36</v>
      </c>
      <c r="C34" s="70" t="s">
        <v>45</v>
      </c>
      <c r="D34" s="71" t="s">
        <v>38</v>
      </c>
      <c r="E34" s="71">
        <v>0</v>
      </c>
      <c r="F34" s="71">
        <v>0</v>
      </c>
      <c r="G34" s="72">
        <v>75</v>
      </c>
      <c r="H34" s="69">
        <f>Modèle!U27</f>
        <v>0</v>
      </c>
      <c r="I34" s="79">
        <f t="shared" si="0"/>
        <v>0</v>
      </c>
    </row>
    <row r="35" spans="1:9" s="4" customFormat="1" ht="13.5" customHeight="1" thickTop="1" thickBot="1" x14ac:dyDescent="0.25">
      <c r="H35" s="18" t="s">
        <v>37</v>
      </c>
      <c r="I35" s="80">
        <f>SUM(I15:I34)</f>
        <v>-175932</v>
      </c>
    </row>
    <row r="36" spans="1:9" s="4" customFormat="1" ht="13.5" customHeight="1" thickTop="1" x14ac:dyDescent="0.2">
      <c r="I36" s="74"/>
    </row>
    <row r="37" spans="1:9" s="4" customFormat="1" ht="13.5" customHeight="1" x14ac:dyDescent="0.2">
      <c r="I37" s="74"/>
    </row>
    <row r="38" spans="1:9" s="4" customFormat="1" ht="13.5" customHeight="1" x14ac:dyDescent="0.2">
      <c r="I38" s="74"/>
    </row>
    <row r="39" spans="1:9" s="4" customFormat="1" ht="13.5" customHeight="1" x14ac:dyDescent="0.2">
      <c r="I39" s="74"/>
    </row>
    <row r="40" spans="1:9" s="4" customFormat="1" ht="13.5" customHeight="1" x14ac:dyDescent="0.2">
      <c r="I40" s="74"/>
    </row>
    <row r="41" spans="1:9" s="4" customFormat="1" ht="13.5" customHeight="1" x14ac:dyDescent="0.2">
      <c r="I41" s="74"/>
    </row>
    <row r="42" spans="1:9" s="4" customFormat="1" ht="13.5" customHeight="1" x14ac:dyDescent="0.2">
      <c r="I42" s="74"/>
    </row>
    <row r="43" spans="1:9" s="4" customFormat="1" ht="13.5" customHeight="1" x14ac:dyDescent="0.2">
      <c r="I43" s="74"/>
    </row>
    <row r="44" spans="1:9" s="4" customFormat="1" ht="13.5" customHeight="1" x14ac:dyDescent="0.2">
      <c r="I44" s="74"/>
    </row>
    <row r="45" spans="1:9" s="4" customFormat="1" ht="13.5" customHeight="1" x14ac:dyDescent="0.2">
      <c r="I45" s="74"/>
    </row>
    <row r="46" spans="1:9" s="4" customFormat="1" ht="13.5" customHeight="1" x14ac:dyDescent="0.2">
      <c r="I46" s="74"/>
    </row>
    <row r="47" spans="1:9" s="4" customFormat="1" ht="13.5" customHeight="1" x14ac:dyDescent="0.2">
      <c r="I47" s="74"/>
    </row>
    <row r="48" spans="1:9" s="4" customFormat="1" ht="13.5" customHeight="1" x14ac:dyDescent="0.2">
      <c r="I48" s="74"/>
    </row>
    <row r="49" spans="9:9" s="4" customFormat="1" ht="13.5" customHeight="1" x14ac:dyDescent="0.2">
      <c r="I49" s="74"/>
    </row>
    <row r="50" spans="9:9" s="4" customFormat="1" ht="13.5" customHeight="1" x14ac:dyDescent="0.2">
      <c r="I50" s="74"/>
    </row>
    <row r="51" spans="9:9" s="4" customFormat="1" ht="13.5" customHeight="1" x14ac:dyDescent="0.2">
      <c r="I51" s="74"/>
    </row>
    <row r="52" spans="9:9" s="4" customFormat="1" ht="13.5" customHeight="1" x14ac:dyDescent="0.2">
      <c r="I52" s="74"/>
    </row>
    <row r="53" spans="9:9" s="4" customFormat="1" ht="13.5" customHeight="1" x14ac:dyDescent="0.2">
      <c r="I53" s="74"/>
    </row>
    <row r="54" spans="9:9" s="4" customFormat="1" ht="13.5" customHeight="1" x14ac:dyDescent="0.2">
      <c r="I54" s="74"/>
    </row>
    <row r="55" spans="9:9" s="4" customFormat="1" ht="13.5" customHeight="1" x14ac:dyDescent="0.2">
      <c r="I55" s="74"/>
    </row>
    <row r="56" spans="9:9" s="4" customFormat="1" ht="13.5" customHeight="1" x14ac:dyDescent="0.2">
      <c r="I56" s="74"/>
    </row>
    <row r="57" spans="9:9" s="4" customFormat="1" ht="13.5" customHeight="1" x14ac:dyDescent="0.2">
      <c r="I57" s="74"/>
    </row>
    <row r="58" spans="9:9" s="4" customFormat="1" ht="13.5" customHeight="1" x14ac:dyDescent="0.2">
      <c r="I58" s="74"/>
    </row>
    <row r="59" spans="9:9" s="4" customFormat="1" ht="13.5" customHeight="1" x14ac:dyDescent="0.2">
      <c r="I59" s="74"/>
    </row>
    <row r="60" spans="9:9" s="4" customFormat="1" ht="13.5" customHeight="1" x14ac:dyDescent="0.2">
      <c r="I60" s="74"/>
    </row>
    <row r="61" spans="9:9" s="4" customFormat="1" ht="13.5" customHeight="1" x14ac:dyDescent="0.2">
      <c r="I61" s="74"/>
    </row>
    <row r="62" spans="9:9" s="4" customFormat="1" ht="13.5" customHeight="1" x14ac:dyDescent="0.2">
      <c r="I62" s="74"/>
    </row>
    <row r="63" spans="9:9" s="4" customFormat="1" ht="13.5" customHeight="1" x14ac:dyDescent="0.2">
      <c r="I63" s="74"/>
    </row>
    <row r="64" spans="9:9" s="4" customFormat="1" ht="13.5" customHeight="1" x14ac:dyDescent="0.2">
      <c r="I64" s="74"/>
    </row>
    <row r="65" spans="9:9" s="4" customFormat="1" ht="13.5" customHeight="1" x14ac:dyDescent="0.2">
      <c r="I65" s="74"/>
    </row>
    <row r="66" spans="9:9" s="4" customFormat="1" ht="13.5" customHeight="1" x14ac:dyDescent="0.2">
      <c r="I66" s="74"/>
    </row>
    <row r="67" spans="9:9" s="4" customFormat="1" ht="13.5" customHeight="1" x14ac:dyDescent="0.2">
      <c r="I67" s="74"/>
    </row>
    <row r="68" spans="9:9" s="4" customFormat="1" ht="13.5" customHeight="1" x14ac:dyDescent="0.2">
      <c r="I68" s="74"/>
    </row>
    <row r="69" spans="9:9" s="4" customFormat="1" ht="13.5" customHeight="1" x14ac:dyDescent="0.2">
      <c r="I69" s="74"/>
    </row>
    <row r="70" spans="9:9" s="4" customFormat="1" ht="13.5" customHeight="1" x14ac:dyDescent="0.2">
      <c r="I70" s="74"/>
    </row>
    <row r="71" spans="9:9" s="4" customFormat="1" ht="13.5" customHeight="1" x14ac:dyDescent="0.2">
      <c r="I71" s="74"/>
    </row>
    <row r="72" spans="9:9" s="4" customFormat="1" ht="13.5" customHeight="1" x14ac:dyDescent="0.2">
      <c r="I72" s="74"/>
    </row>
    <row r="73" spans="9:9" s="4" customFormat="1" ht="13.5" customHeight="1" x14ac:dyDescent="0.2">
      <c r="I73" s="74"/>
    </row>
    <row r="74" spans="9:9" s="4" customFormat="1" ht="13.5" customHeight="1" x14ac:dyDescent="0.2">
      <c r="I74" s="74"/>
    </row>
    <row r="75" spans="9:9" s="4" customFormat="1" ht="13.5" customHeight="1" x14ac:dyDescent="0.2">
      <c r="I75" s="74"/>
    </row>
    <row r="76" spans="9:9" s="4" customFormat="1" ht="13.5" customHeight="1" x14ac:dyDescent="0.2">
      <c r="I76" s="74"/>
    </row>
    <row r="77" spans="9:9" s="4" customFormat="1" ht="13.5" customHeight="1" x14ac:dyDescent="0.2">
      <c r="I77" s="74"/>
    </row>
    <row r="78" spans="9:9" s="4" customFormat="1" ht="13.5" customHeight="1" x14ac:dyDescent="0.2">
      <c r="I78" s="74"/>
    </row>
    <row r="79" spans="9:9" s="4" customFormat="1" ht="13.5" customHeight="1" x14ac:dyDescent="0.2">
      <c r="I79" s="74"/>
    </row>
    <row r="80" spans="9:9" s="4" customFormat="1" ht="13.5" customHeight="1" x14ac:dyDescent="0.2">
      <c r="I80" s="74"/>
    </row>
    <row r="81" spans="9:9" s="4" customFormat="1" ht="13.5" customHeight="1" x14ac:dyDescent="0.2">
      <c r="I81" s="74"/>
    </row>
    <row r="82" spans="9:9" s="4" customFormat="1" ht="13.5" customHeight="1" x14ac:dyDescent="0.2">
      <c r="I82" s="74"/>
    </row>
    <row r="83" spans="9:9" s="4" customFormat="1" ht="13.5" customHeight="1" x14ac:dyDescent="0.2">
      <c r="I83" s="74"/>
    </row>
    <row r="84" spans="9:9" s="4" customFormat="1" ht="13.5" customHeight="1" x14ac:dyDescent="0.2">
      <c r="I84" s="74"/>
    </row>
    <row r="85" spans="9:9" s="4" customFormat="1" ht="13.5" customHeight="1" x14ac:dyDescent="0.2">
      <c r="I85" s="74"/>
    </row>
    <row r="86" spans="9:9" s="4" customFormat="1" ht="13.5" customHeight="1" x14ac:dyDescent="0.2">
      <c r="I86" s="74"/>
    </row>
    <row r="87" spans="9:9" s="4" customFormat="1" ht="13.5" customHeight="1" x14ac:dyDescent="0.2">
      <c r="I87" s="74"/>
    </row>
    <row r="88" spans="9:9" s="4" customFormat="1" ht="13.5" customHeight="1" x14ac:dyDescent="0.2">
      <c r="I88" s="74"/>
    </row>
    <row r="89" spans="9:9" s="4" customFormat="1" ht="13.5" customHeight="1" x14ac:dyDescent="0.2">
      <c r="I89" s="74"/>
    </row>
    <row r="90" spans="9:9" s="4" customFormat="1" ht="13.5" customHeight="1" x14ac:dyDescent="0.2">
      <c r="I90" s="74"/>
    </row>
    <row r="91" spans="9:9" s="4" customFormat="1" ht="13.5" customHeight="1" x14ac:dyDescent="0.2">
      <c r="I91" s="74"/>
    </row>
    <row r="92" spans="9:9" s="4" customFormat="1" ht="13.5" customHeight="1" x14ac:dyDescent="0.2">
      <c r="I92" s="74"/>
    </row>
    <row r="93" spans="9:9" s="4" customFormat="1" ht="13.5" customHeight="1" x14ac:dyDescent="0.2">
      <c r="I93" s="74"/>
    </row>
    <row r="94" spans="9:9" s="4" customFormat="1" ht="13.5" customHeight="1" x14ac:dyDescent="0.2">
      <c r="I94" s="74"/>
    </row>
    <row r="95" spans="9:9" s="4" customFormat="1" ht="13.5" customHeight="1" x14ac:dyDescent="0.2">
      <c r="I95" s="74"/>
    </row>
    <row r="96" spans="9:9" s="4" customFormat="1" ht="13.5" customHeight="1" x14ac:dyDescent="0.2">
      <c r="I96" s="74"/>
    </row>
    <row r="97" spans="9:9" s="4" customFormat="1" ht="13.5" customHeight="1" x14ac:dyDescent="0.2">
      <c r="I97" s="74"/>
    </row>
    <row r="98" spans="9:9" s="4" customFormat="1" ht="13.5" customHeight="1" x14ac:dyDescent="0.2">
      <c r="I98" s="74"/>
    </row>
    <row r="99" spans="9:9" s="4" customFormat="1" ht="13.5" customHeight="1" x14ac:dyDescent="0.2">
      <c r="I99" s="74"/>
    </row>
    <row r="100" spans="9:9" s="4" customFormat="1" ht="13.5" customHeight="1" x14ac:dyDescent="0.2">
      <c r="I100" s="74"/>
    </row>
    <row r="101" spans="9:9" s="4" customFormat="1" ht="13.5" customHeight="1" x14ac:dyDescent="0.2">
      <c r="I101" s="74"/>
    </row>
    <row r="102" spans="9:9" s="4" customFormat="1" ht="13.5" customHeight="1" x14ac:dyDescent="0.2">
      <c r="I102" s="74"/>
    </row>
    <row r="103" spans="9:9" s="4" customFormat="1" ht="13.5" customHeight="1" x14ac:dyDescent="0.2">
      <c r="I103" s="74"/>
    </row>
    <row r="104" spans="9:9" s="4" customFormat="1" ht="13.5" customHeight="1" x14ac:dyDescent="0.2">
      <c r="I104" s="74"/>
    </row>
    <row r="105" spans="9:9" s="4" customFormat="1" ht="13.5" customHeight="1" x14ac:dyDescent="0.2">
      <c r="I105" s="74"/>
    </row>
    <row r="106" spans="9:9" s="4" customFormat="1" ht="13.5" customHeight="1" x14ac:dyDescent="0.2">
      <c r="I106" s="74"/>
    </row>
    <row r="107" spans="9:9" s="4" customFormat="1" ht="13.5" customHeight="1" x14ac:dyDescent="0.2">
      <c r="I107" s="74"/>
    </row>
    <row r="108" spans="9:9" s="4" customFormat="1" ht="13.5" customHeight="1" x14ac:dyDescent="0.2">
      <c r="I108" s="74"/>
    </row>
    <row r="109" spans="9:9" s="4" customFormat="1" ht="13.5" customHeight="1" x14ac:dyDescent="0.2">
      <c r="I109" s="74"/>
    </row>
    <row r="110" spans="9:9" s="4" customFormat="1" ht="13.5" customHeight="1" x14ac:dyDescent="0.2">
      <c r="I110" s="74"/>
    </row>
    <row r="111" spans="9:9" s="4" customFormat="1" ht="13.5" customHeight="1" x14ac:dyDescent="0.2">
      <c r="I111" s="74"/>
    </row>
    <row r="112" spans="9:9" s="4" customFormat="1" ht="13.5" customHeight="1" x14ac:dyDescent="0.2">
      <c r="I112" s="74"/>
    </row>
    <row r="113" spans="9:9" s="4" customFormat="1" ht="13.5" customHeight="1" x14ac:dyDescent="0.2">
      <c r="I113" s="74"/>
    </row>
    <row r="114" spans="9:9" s="4" customFormat="1" ht="13.5" customHeight="1" x14ac:dyDescent="0.2">
      <c r="I114" s="74"/>
    </row>
    <row r="115" spans="9:9" s="4" customFormat="1" ht="13.5" customHeight="1" x14ac:dyDescent="0.2">
      <c r="I115" s="74"/>
    </row>
    <row r="116" spans="9:9" s="4" customFormat="1" ht="13.5" customHeight="1" x14ac:dyDescent="0.2">
      <c r="I116" s="74"/>
    </row>
    <row r="117" spans="9:9" s="4" customFormat="1" ht="13.5" customHeight="1" x14ac:dyDescent="0.2">
      <c r="I117" s="74"/>
    </row>
    <row r="118" spans="9:9" s="4" customFormat="1" ht="13.5" customHeight="1" x14ac:dyDescent="0.2">
      <c r="I118" s="74"/>
    </row>
    <row r="119" spans="9:9" s="4" customFormat="1" ht="13.5" customHeight="1" x14ac:dyDescent="0.2">
      <c r="I119" s="74"/>
    </row>
    <row r="120" spans="9:9" s="4" customFormat="1" ht="13.5" customHeight="1" x14ac:dyDescent="0.2">
      <c r="I120" s="74"/>
    </row>
    <row r="121" spans="9:9" s="4" customFormat="1" ht="13.5" customHeight="1" x14ac:dyDescent="0.2">
      <c r="I121" s="74"/>
    </row>
    <row r="122" spans="9:9" s="4" customFormat="1" ht="13.5" customHeight="1" x14ac:dyDescent="0.2">
      <c r="I122" s="74"/>
    </row>
    <row r="123" spans="9:9" s="4" customFormat="1" ht="13.5" customHeight="1" x14ac:dyDescent="0.2">
      <c r="I123" s="74"/>
    </row>
    <row r="124" spans="9:9" s="4" customFormat="1" ht="13.5" customHeight="1" x14ac:dyDescent="0.2">
      <c r="I124" s="74"/>
    </row>
    <row r="125" spans="9:9" s="4" customFormat="1" ht="13.5" customHeight="1" x14ac:dyDescent="0.2">
      <c r="I125" s="74"/>
    </row>
    <row r="126" spans="9:9" s="4" customFormat="1" ht="13.5" customHeight="1" x14ac:dyDescent="0.2">
      <c r="I126" s="74"/>
    </row>
    <row r="127" spans="9:9" s="4" customFormat="1" ht="13.5" customHeight="1" x14ac:dyDescent="0.2">
      <c r="I127" s="74"/>
    </row>
    <row r="128" spans="9:9" s="4" customFormat="1" ht="13.5" customHeight="1" x14ac:dyDescent="0.2">
      <c r="I128" s="74"/>
    </row>
    <row r="129" spans="9:9" s="4" customFormat="1" ht="13.5" customHeight="1" x14ac:dyDescent="0.2">
      <c r="I129" s="74"/>
    </row>
    <row r="130" spans="9:9" s="4" customFormat="1" ht="13.5" customHeight="1" x14ac:dyDescent="0.2">
      <c r="I130" s="74"/>
    </row>
    <row r="131" spans="9:9" s="4" customFormat="1" ht="13.5" customHeight="1" x14ac:dyDescent="0.2">
      <c r="I131" s="74"/>
    </row>
    <row r="132" spans="9:9" s="4" customFormat="1" ht="13.5" customHeight="1" x14ac:dyDescent="0.2">
      <c r="I132" s="74"/>
    </row>
    <row r="133" spans="9:9" s="4" customFormat="1" ht="13.5" customHeight="1" x14ac:dyDescent="0.2">
      <c r="I133" s="74"/>
    </row>
    <row r="134" spans="9:9" s="4" customFormat="1" ht="13.5" customHeight="1" x14ac:dyDescent="0.2">
      <c r="I134" s="74"/>
    </row>
    <row r="135" spans="9:9" s="4" customFormat="1" ht="13.5" customHeight="1" x14ac:dyDescent="0.2">
      <c r="I135" s="74"/>
    </row>
    <row r="136" spans="9:9" s="4" customFormat="1" ht="13.5" customHeight="1" x14ac:dyDescent="0.2">
      <c r="I136" s="74"/>
    </row>
    <row r="137" spans="9:9" s="4" customFormat="1" ht="13.5" customHeight="1" x14ac:dyDescent="0.2">
      <c r="I137" s="74"/>
    </row>
    <row r="138" spans="9:9" s="4" customFormat="1" ht="13.5" customHeight="1" x14ac:dyDescent="0.2">
      <c r="I138" s="74"/>
    </row>
    <row r="139" spans="9:9" s="4" customFormat="1" ht="13.5" customHeight="1" x14ac:dyDescent="0.2">
      <c r="I139" s="74"/>
    </row>
    <row r="140" spans="9:9" s="4" customFormat="1" ht="13.5" customHeight="1" x14ac:dyDescent="0.2">
      <c r="I140" s="74"/>
    </row>
    <row r="141" spans="9:9" s="4" customFormat="1" ht="13.5" customHeight="1" x14ac:dyDescent="0.2">
      <c r="I141" s="74"/>
    </row>
    <row r="142" spans="9:9" s="4" customFormat="1" ht="13.5" customHeight="1" x14ac:dyDescent="0.2">
      <c r="I142" s="74"/>
    </row>
    <row r="143" spans="9:9" s="4" customFormat="1" ht="13.5" customHeight="1" x14ac:dyDescent="0.2">
      <c r="I143" s="74"/>
    </row>
    <row r="144" spans="9:9" s="4" customFormat="1" ht="13.5" customHeight="1" x14ac:dyDescent="0.2">
      <c r="I144" s="74"/>
    </row>
    <row r="145" spans="9:9" s="4" customFormat="1" ht="13.5" customHeight="1" x14ac:dyDescent="0.2">
      <c r="I145" s="74"/>
    </row>
    <row r="146" spans="9:9" s="4" customFormat="1" ht="13.5" customHeight="1" x14ac:dyDescent="0.2">
      <c r="I146" s="74"/>
    </row>
    <row r="147" spans="9:9" s="4" customFormat="1" ht="13.5" customHeight="1" x14ac:dyDescent="0.2">
      <c r="I147" s="74"/>
    </row>
    <row r="148" spans="9:9" s="4" customFormat="1" ht="13.5" customHeight="1" x14ac:dyDescent="0.2">
      <c r="I148" s="74"/>
    </row>
    <row r="149" spans="9:9" s="4" customFormat="1" ht="13.5" customHeight="1" x14ac:dyDescent="0.2">
      <c r="I149" s="74"/>
    </row>
    <row r="150" spans="9:9" s="4" customFormat="1" ht="13.5" customHeight="1" x14ac:dyDescent="0.2">
      <c r="I150" s="74"/>
    </row>
    <row r="151" spans="9:9" s="4" customFormat="1" ht="13.5" customHeight="1" x14ac:dyDescent="0.2">
      <c r="I151" s="74"/>
    </row>
    <row r="152" spans="9:9" s="4" customFormat="1" ht="13.5" customHeight="1" x14ac:dyDescent="0.2">
      <c r="I152" s="74"/>
    </row>
    <row r="153" spans="9:9" s="4" customFormat="1" ht="13.5" customHeight="1" x14ac:dyDescent="0.2">
      <c r="I153" s="74"/>
    </row>
    <row r="154" spans="9:9" s="4" customFormat="1" ht="13.5" customHeight="1" x14ac:dyDescent="0.2">
      <c r="I154" s="74"/>
    </row>
    <row r="155" spans="9:9" s="4" customFormat="1" ht="13.5" customHeight="1" x14ac:dyDescent="0.2">
      <c r="I155" s="74"/>
    </row>
    <row r="156" spans="9:9" s="4" customFormat="1" ht="13.5" customHeight="1" x14ac:dyDescent="0.2">
      <c r="I156" s="74"/>
    </row>
    <row r="157" spans="9:9" s="4" customFormat="1" ht="13.5" customHeight="1" x14ac:dyDescent="0.2">
      <c r="I157" s="74"/>
    </row>
    <row r="158" spans="9:9" s="4" customFormat="1" ht="13.5" customHeight="1" x14ac:dyDescent="0.2">
      <c r="I158" s="74"/>
    </row>
    <row r="159" spans="9:9" s="4" customFormat="1" ht="13.5" customHeight="1" x14ac:dyDescent="0.2">
      <c r="I159" s="74"/>
    </row>
    <row r="160" spans="9:9" s="4" customFormat="1" ht="13.5" customHeight="1" x14ac:dyDescent="0.2">
      <c r="I160" s="74"/>
    </row>
    <row r="161" spans="9:9" s="4" customFormat="1" ht="13.5" customHeight="1" x14ac:dyDescent="0.2">
      <c r="I161" s="74"/>
    </row>
    <row r="162" spans="9:9" s="4" customFormat="1" ht="13.5" customHeight="1" x14ac:dyDescent="0.2">
      <c r="I162" s="74"/>
    </row>
    <row r="163" spans="9:9" s="4" customFormat="1" ht="13.5" customHeight="1" x14ac:dyDescent="0.2">
      <c r="I163" s="74"/>
    </row>
    <row r="164" spans="9:9" s="4" customFormat="1" ht="13.5" customHeight="1" x14ac:dyDescent="0.2">
      <c r="I164" s="74"/>
    </row>
    <row r="165" spans="9:9" s="4" customFormat="1" ht="13.5" customHeight="1" x14ac:dyDescent="0.2">
      <c r="I165" s="74"/>
    </row>
    <row r="166" spans="9:9" s="4" customFormat="1" ht="13.5" customHeight="1" x14ac:dyDescent="0.2">
      <c r="I166" s="74"/>
    </row>
    <row r="167" spans="9:9" s="4" customFormat="1" ht="13.5" customHeight="1" x14ac:dyDescent="0.2">
      <c r="I167" s="74"/>
    </row>
    <row r="168" spans="9:9" s="4" customFormat="1" ht="13.5" customHeight="1" x14ac:dyDescent="0.2">
      <c r="I168" s="74"/>
    </row>
    <row r="169" spans="9:9" s="4" customFormat="1" ht="13.5" customHeight="1" x14ac:dyDescent="0.2">
      <c r="I169" s="74"/>
    </row>
    <row r="170" spans="9:9" s="4" customFormat="1" ht="13.5" customHeight="1" x14ac:dyDescent="0.2">
      <c r="I170" s="74"/>
    </row>
    <row r="171" spans="9:9" s="4" customFormat="1" ht="13.5" customHeight="1" x14ac:dyDescent="0.2">
      <c r="I171" s="74"/>
    </row>
    <row r="172" spans="9:9" s="4" customFormat="1" ht="13.5" customHeight="1" x14ac:dyDescent="0.2">
      <c r="I172" s="74"/>
    </row>
    <row r="173" spans="9:9" s="4" customFormat="1" ht="13.5" customHeight="1" x14ac:dyDescent="0.2">
      <c r="I173" s="74"/>
    </row>
    <row r="174" spans="9:9" s="4" customFormat="1" ht="13.5" customHeight="1" x14ac:dyDescent="0.2">
      <c r="I174" s="74"/>
    </row>
    <row r="175" spans="9:9" s="4" customFormat="1" ht="13.5" customHeight="1" x14ac:dyDescent="0.2">
      <c r="I175" s="74"/>
    </row>
    <row r="176" spans="9:9" s="4" customFormat="1" ht="13.5" customHeight="1" x14ac:dyDescent="0.2">
      <c r="I176" s="74"/>
    </row>
    <row r="177" spans="9:9" s="4" customFormat="1" ht="13.5" customHeight="1" x14ac:dyDescent="0.2">
      <c r="I177" s="74"/>
    </row>
    <row r="178" spans="9:9" s="4" customFormat="1" ht="13.5" customHeight="1" x14ac:dyDescent="0.2">
      <c r="I178" s="74"/>
    </row>
    <row r="179" spans="9:9" s="4" customFormat="1" ht="13.5" customHeight="1" x14ac:dyDescent="0.2">
      <c r="I179" s="74"/>
    </row>
    <row r="180" spans="9:9" s="4" customFormat="1" ht="13.5" customHeight="1" x14ac:dyDescent="0.2">
      <c r="I180" s="74"/>
    </row>
    <row r="181" spans="9:9" s="4" customFormat="1" ht="13.5" customHeight="1" x14ac:dyDescent="0.2">
      <c r="I181" s="74"/>
    </row>
    <row r="182" spans="9:9" s="4" customFormat="1" ht="13.5" customHeight="1" x14ac:dyDescent="0.2">
      <c r="I182" s="74"/>
    </row>
    <row r="183" spans="9:9" s="4" customFormat="1" ht="13.5" customHeight="1" x14ac:dyDescent="0.2">
      <c r="I183" s="74"/>
    </row>
    <row r="184" spans="9:9" s="4" customFormat="1" ht="13.5" customHeight="1" x14ac:dyDescent="0.2">
      <c r="I184" s="74"/>
    </row>
    <row r="185" spans="9:9" s="4" customFormat="1" ht="13.5" customHeight="1" x14ac:dyDescent="0.2">
      <c r="I185" s="74"/>
    </row>
    <row r="186" spans="9:9" s="4" customFormat="1" ht="13.5" customHeight="1" x14ac:dyDescent="0.2">
      <c r="I186" s="74"/>
    </row>
    <row r="187" spans="9:9" s="4" customFormat="1" ht="13.5" customHeight="1" x14ac:dyDescent="0.2">
      <c r="I187" s="74"/>
    </row>
    <row r="188" spans="9:9" s="4" customFormat="1" ht="13.5" customHeight="1" x14ac:dyDescent="0.2">
      <c r="I188" s="74"/>
    </row>
    <row r="189" spans="9:9" s="4" customFormat="1" ht="13.5" customHeight="1" x14ac:dyDescent="0.2">
      <c r="I189" s="74"/>
    </row>
    <row r="190" spans="9:9" s="4" customFormat="1" ht="13.5" customHeight="1" x14ac:dyDescent="0.2">
      <c r="I190" s="74"/>
    </row>
    <row r="191" spans="9:9" s="4" customFormat="1" ht="13.5" customHeight="1" x14ac:dyDescent="0.2">
      <c r="I191" s="74"/>
    </row>
    <row r="192" spans="9:9" s="4" customFormat="1" ht="13.5" customHeight="1" x14ac:dyDescent="0.2">
      <c r="I192" s="74"/>
    </row>
    <row r="193" spans="9:9" s="4" customFormat="1" ht="13.5" customHeight="1" x14ac:dyDescent="0.2">
      <c r="I193" s="74"/>
    </row>
    <row r="194" spans="9:9" s="4" customFormat="1" ht="13.5" customHeight="1" x14ac:dyDescent="0.2">
      <c r="I194" s="74"/>
    </row>
    <row r="195" spans="9:9" s="4" customFormat="1" ht="13.5" customHeight="1" x14ac:dyDescent="0.2">
      <c r="I195" s="74"/>
    </row>
    <row r="196" spans="9:9" s="4" customFormat="1" ht="13.5" customHeight="1" x14ac:dyDescent="0.2">
      <c r="I196" s="74"/>
    </row>
    <row r="197" spans="9:9" s="4" customFormat="1" ht="13.5" customHeight="1" x14ac:dyDescent="0.2">
      <c r="I197" s="74"/>
    </row>
    <row r="198" spans="9:9" s="4" customFormat="1" ht="13.5" customHeight="1" x14ac:dyDescent="0.2">
      <c r="I198" s="74"/>
    </row>
    <row r="199" spans="9:9" s="4" customFormat="1" ht="13.5" customHeight="1" x14ac:dyDescent="0.2">
      <c r="I199" s="74"/>
    </row>
    <row r="200" spans="9:9" s="4" customFormat="1" ht="13.5" customHeight="1" x14ac:dyDescent="0.2">
      <c r="I200" s="74"/>
    </row>
    <row r="201" spans="9:9" s="4" customFormat="1" ht="13.5" customHeight="1" x14ac:dyDescent="0.2">
      <c r="I201" s="74"/>
    </row>
    <row r="202" spans="9:9" s="4" customFormat="1" ht="13.5" customHeight="1" x14ac:dyDescent="0.2">
      <c r="I202" s="74"/>
    </row>
    <row r="203" spans="9:9" s="4" customFormat="1" ht="13.5" customHeight="1" x14ac:dyDescent="0.2">
      <c r="I203" s="74"/>
    </row>
    <row r="204" spans="9:9" s="4" customFormat="1" ht="13.5" customHeight="1" x14ac:dyDescent="0.2">
      <c r="I204" s="74"/>
    </row>
    <row r="205" spans="9:9" s="4" customFormat="1" ht="13.5" customHeight="1" x14ac:dyDescent="0.2">
      <c r="I205" s="74"/>
    </row>
    <row r="206" spans="9:9" s="4" customFormat="1" ht="13.5" customHeight="1" x14ac:dyDescent="0.2">
      <c r="I206" s="74"/>
    </row>
    <row r="207" spans="9:9" s="4" customFormat="1" ht="13.5" customHeight="1" x14ac:dyDescent="0.2">
      <c r="I207" s="74"/>
    </row>
    <row r="208" spans="9:9" s="4" customFormat="1" ht="13.5" customHeight="1" x14ac:dyDescent="0.2">
      <c r="I208" s="74"/>
    </row>
    <row r="209" spans="9:9" s="4" customFormat="1" ht="13.5" customHeight="1" x14ac:dyDescent="0.2">
      <c r="I209" s="74"/>
    </row>
    <row r="210" spans="9:9" s="4" customFormat="1" ht="13.5" customHeight="1" x14ac:dyDescent="0.2">
      <c r="I210" s="74"/>
    </row>
    <row r="211" spans="9:9" s="4" customFormat="1" ht="13.5" customHeight="1" x14ac:dyDescent="0.2">
      <c r="I211" s="74"/>
    </row>
    <row r="212" spans="9:9" s="4" customFormat="1" ht="13.5" customHeight="1" x14ac:dyDescent="0.2">
      <c r="I212" s="74"/>
    </row>
    <row r="213" spans="9:9" s="4" customFormat="1" ht="13.5" customHeight="1" x14ac:dyDescent="0.2">
      <c r="I213" s="74"/>
    </row>
    <row r="214" spans="9:9" s="4" customFormat="1" ht="13.5" customHeight="1" x14ac:dyDescent="0.2">
      <c r="I214" s="74"/>
    </row>
    <row r="215" spans="9:9" s="4" customFormat="1" ht="13.5" customHeight="1" x14ac:dyDescent="0.2">
      <c r="I215" s="74"/>
    </row>
    <row r="216" spans="9:9" s="4" customFormat="1" ht="13.5" customHeight="1" x14ac:dyDescent="0.2">
      <c r="I216" s="74"/>
    </row>
    <row r="217" spans="9:9" s="4" customFormat="1" ht="13.5" customHeight="1" x14ac:dyDescent="0.2">
      <c r="I217" s="74"/>
    </row>
    <row r="218" spans="9:9" s="4" customFormat="1" ht="13.5" customHeight="1" x14ac:dyDescent="0.2">
      <c r="I218" s="74"/>
    </row>
    <row r="219" spans="9:9" s="4" customFormat="1" ht="13.5" customHeight="1" x14ac:dyDescent="0.2">
      <c r="I219" s="74"/>
    </row>
    <row r="220" spans="9:9" s="4" customFormat="1" ht="13.5" customHeight="1" x14ac:dyDescent="0.2">
      <c r="I220" s="74"/>
    </row>
    <row r="221" spans="9:9" s="4" customFormat="1" ht="13.5" customHeight="1" x14ac:dyDescent="0.2">
      <c r="I221" s="74"/>
    </row>
    <row r="222" spans="9:9" s="4" customFormat="1" ht="13.5" customHeight="1" x14ac:dyDescent="0.2">
      <c r="I222" s="74"/>
    </row>
    <row r="223" spans="9:9" s="4" customFormat="1" ht="13.5" customHeight="1" x14ac:dyDescent="0.2">
      <c r="I223" s="74"/>
    </row>
    <row r="224" spans="9:9" s="4" customFormat="1" ht="13.5" customHeight="1" x14ac:dyDescent="0.2">
      <c r="I224" s="74"/>
    </row>
    <row r="225" spans="9:9" s="4" customFormat="1" ht="13.5" customHeight="1" x14ac:dyDescent="0.2">
      <c r="I225" s="74"/>
    </row>
    <row r="226" spans="9:9" s="4" customFormat="1" ht="13.5" customHeight="1" x14ac:dyDescent="0.2">
      <c r="I226" s="74"/>
    </row>
    <row r="227" spans="9:9" s="4" customFormat="1" ht="13.5" customHeight="1" x14ac:dyDescent="0.2">
      <c r="I227" s="74"/>
    </row>
    <row r="228" spans="9:9" s="4" customFormat="1" ht="13.5" customHeight="1" x14ac:dyDescent="0.2">
      <c r="I228" s="74"/>
    </row>
    <row r="229" spans="9:9" s="4" customFormat="1" ht="13.5" customHeight="1" x14ac:dyDescent="0.2">
      <c r="I229" s="74"/>
    </row>
    <row r="230" spans="9:9" s="4" customFormat="1" ht="13.5" customHeight="1" x14ac:dyDescent="0.2">
      <c r="I230" s="74"/>
    </row>
    <row r="231" spans="9:9" s="4" customFormat="1" ht="13.5" customHeight="1" x14ac:dyDescent="0.2">
      <c r="I231" s="74"/>
    </row>
    <row r="232" spans="9:9" s="4" customFormat="1" ht="13.5" customHeight="1" x14ac:dyDescent="0.2">
      <c r="I232" s="74"/>
    </row>
    <row r="233" spans="9:9" s="4" customFormat="1" ht="13.5" customHeight="1" x14ac:dyDescent="0.2">
      <c r="I233" s="74"/>
    </row>
    <row r="234" spans="9:9" s="4" customFormat="1" ht="13.5" customHeight="1" x14ac:dyDescent="0.2">
      <c r="I234" s="74"/>
    </row>
    <row r="235" spans="9:9" s="4" customFormat="1" ht="13.5" customHeight="1" x14ac:dyDescent="0.2">
      <c r="I235" s="74"/>
    </row>
    <row r="236" spans="9:9" s="4" customFormat="1" ht="13.5" customHeight="1" x14ac:dyDescent="0.2">
      <c r="I236" s="74"/>
    </row>
    <row r="237" spans="9:9" s="4" customFormat="1" ht="13.5" customHeight="1" x14ac:dyDescent="0.2">
      <c r="I237" s="74"/>
    </row>
    <row r="238" spans="9:9" s="4" customFormat="1" ht="13.5" customHeight="1" x14ac:dyDescent="0.2">
      <c r="I238" s="74"/>
    </row>
    <row r="239" spans="9:9" s="4" customFormat="1" ht="13.5" customHeight="1" x14ac:dyDescent="0.2">
      <c r="I239" s="74"/>
    </row>
    <row r="240" spans="9:9" s="4" customFormat="1" ht="13.5" customHeight="1" x14ac:dyDescent="0.2">
      <c r="I240" s="74"/>
    </row>
    <row r="241" spans="9:9" s="4" customFormat="1" ht="13.5" customHeight="1" x14ac:dyDescent="0.2">
      <c r="I241" s="74"/>
    </row>
    <row r="242" spans="9:9" s="4" customFormat="1" ht="13.5" customHeight="1" x14ac:dyDescent="0.2">
      <c r="I242" s="74"/>
    </row>
    <row r="243" spans="9:9" s="4" customFormat="1" ht="13.5" customHeight="1" x14ac:dyDescent="0.2">
      <c r="I243" s="74"/>
    </row>
    <row r="244" spans="9:9" s="4" customFormat="1" ht="13.5" customHeight="1" x14ac:dyDescent="0.2">
      <c r="I244" s="74"/>
    </row>
    <row r="245" spans="9:9" s="4" customFormat="1" ht="13.5" customHeight="1" x14ac:dyDescent="0.2">
      <c r="I245" s="74"/>
    </row>
    <row r="246" spans="9:9" s="4" customFormat="1" ht="13.5" customHeight="1" x14ac:dyDescent="0.2">
      <c r="I246" s="74"/>
    </row>
    <row r="247" spans="9:9" s="4" customFormat="1" ht="13.5" customHeight="1" x14ac:dyDescent="0.2">
      <c r="I247" s="74"/>
    </row>
    <row r="248" spans="9:9" s="4" customFormat="1" ht="13.5" customHeight="1" x14ac:dyDescent="0.2">
      <c r="I248" s="74"/>
    </row>
    <row r="249" spans="9:9" s="4" customFormat="1" ht="13.5" customHeight="1" x14ac:dyDescent="0.2">
      <c r="I249" s="74"/>
    </row>
    <row r="250" spans="9:9" s="4" customFormat="1" ht="13.5" customHeight="1" x14ac:dyDescent="0.2">
      <c r="I250" s="74"/>
    </row>
    <row r="251" spans="9:9" s="4" customFormat="1" ht="13.5" customHeight="1" x14ac:dyDescent="0.2">
      <c r="I251" s="74"/>
    </row>
    <row r="252" spans="9:9" s="4" customFormat="1" ht="13.5" customHeight="1" x14ac:dyDescent="0.2">
      <c r="I252" s="74"/>
    </row>
    <row r="253" spans="9:9" s="4" customFormat="1" ht="13.5" customHeight="1" x14ac:dyDescent="0.2">
      <c r="I253" s="74"/>
    </row>
    <row r="254" spans="9:9" s="4" customFormat="1" ht="13.5" customHeight="1" x14ac:dyDescent="0.2">
      <c r="I254" s="74"/>
    </row>
    <row r="255" spans="9:9" s="4" customFormat="1" ht="13.5" customHeight="1" x14ac:dyDescent="0.2">
      <c r="I255" s="74"/>
    </row>
    <row r="256" spans="9:9" s="4" customFormat="1" ht="13.5" customHeight="1" x14ac:dyDescent="0.2">
      <c r="I256" s="74"/>
    </row>
    <row r="257" spans="9:9" s="4" customFormat="1" ht="13.5" customHeight="1" x14ac:dyDescent="0.2">
      <c r="I257" s="74"/>
    </row>
    <row r="258" spans="9:9" s="4" customFormat="1" ht="13.5" customHeight="1" x14ac:dyDescent="0.2">
      <c r="I258" s="74"/>
    </row>
    <row r="259" spans="9:9" s="4" customFormat="1" ht="13.5" customHeight="1" x14ac:dyDescent="0.2">
      <c r="I259" s="74"/>
    </row>
    <row r="260" spans="9:9" s="4" customFormat="1" ht="13.5" customHeight="1" x14ac:dyDescent="0.2">
      <c r="I260" s="74"/>
    </row>
    <row r="261" spans="9:9" s="4" customFormat="1" ht="13.5" customHeight="1" x14ac:dyDescent="0.2">
      <c r="I261" s="74"/>
    </row>
    <row r="262" spans="9:9" s="4" customFormat="1" ht="13.5" customHeight="1" x14ac:dyDescent="0.2">
      <c r="I262" s="74"/>
    </row>
    <row r="263" spans="9:9" s="4" customFormat="1" ht="13.5" customHeight="1" x14ac:dyDescent="0.2">
      <c r="I263" s="74"/>
    </row>
    <row r="264" spans="9:9" s="4" customFormat="1" ht="13.5" customHeight="1" x14ac:dyDescent="0.2">
      <c r="I264" s="74"/>
    </row>
    <row r="265" spans="9:9" s="4" customFormat="1" ht="13.5" customHeight="1" x14ac:dyDescent="0.2">
      <c r="I265" s="74"/>
    </row>
    <row r="266" spans="9:9" s="4" customFormat="1" ht="13.5" customHeight="1" x14ac:dyDescent="0.2">
      <c r="I266" s="74"/>
    </row>
    <row r="267" spans="9:9" s="4" customFormat="1" ht="13.5" customHeight="1" x14ac:dyDescent="0.2">
      <c r="I267" s="74"/>
    </row>
    <row r="268" spans="9:9" s="4" customFormat="1" ht="13.5" customHeight="1" x14ac:dyDescent="0.2">
      <c r="I268" s="74"/>
    </row>
    <row r="269" spans="9:9" s="4" customFormat="1" ht="13.5" customHeight="1" x14ac:dyDescent="0.2">
      <c r="I269" s="74"/>
    </row>
    <row r="270" spans="9:9" s="4" customFormat="1" ht="13.5" customHeight="1" x14ac:dyDescent="0.2">
      <c r="I270" s="74"/>
    </row>
    <row r="271" spans="9:9" s="4" customFormat="1" ht="13.5" customHeight="1" x14ac:dyDescent="0.2">
      <c r="I271" s="74"/>
    </row>
    <row r="272" spans="9:9" s="4" customFormat="1" ht="13.5" customHeight="1" x14ac:dyDescent="0.2">
      <c r="I272" s="74"/>
    </row>
    <row r="273" spans="9:9" s="4" customFormat="1" ht="13.5" customHeight="1" x14ac:dyDescent="0.2">
      <c r="I273" s="74"/>
    </row>
    <row r="274" spans="9:9" s="4" customFormat="1" ht="13.5" customHeight="1" x14ac:dyDescent="0.2">
      <c r="I274" s="74"/>
    </row>
    <row r="275" spans="9:9" s="4" customFormat="1" ht="13.5" customHeight="1" x14ac:dyDescent="0.2">
      <c r="I275" s="74"/>
    </row>
    <row r="276" spans="9:9" s="4" customFormat="1" ht="13.5" customHeight="1" x14ac:dyDescent="0.2">
      <c r="I276" s="74"/>
    </row>
    <row r="277" spans="9:9" s="4" customFormat="1" ht="13.5" customHeight="1" x14ac:dyDescent="0.2">
      <c r="I277" s="74"/>
    </row>
    <row r="278" spans="9:9" s="4" customFormat="1" ht="13.5" customHeight="1" x14ac:dyDescent="0.2">
      <c r="I278" s="74"/>
    </row>
    <row r="279" spans="9:9" s="4" customFormat="1" ht="13.5" customHeight="1" x14ac:dyDescent="0.2">
      <c r="I279" s="74"/>
    </row>
    <row r="280" spans="9:9" s="4" customFormat="1" ht="13.5" customHeight="1" x14ac:dyDescent="0.2">
      <c r="I280" s="74"/>
    </row>
    <row r="281" spans="9:9" s="4" customFormat="1" ht="13.5" customHeight="1" x14ac:dyDescent="0.2">
      <c r="I281" s="74"/>
    </row>
    <row r="282" spans="9:9" s="4" customFormat="1" ht="13.5" customHeight="1" x14ac:dyDescent="0.2">
      <c r="I282" s="74"/>
    </row>
    <row r="283" spans="9:9" s="4" customFormat="1" ht="13.5" customHeight="1" x14ac:dyDescent="0.2">
      <c r="I283" s="74"/>
    </row>
    <row r="284" spans="9:9" s="4" customFormat="1" ht="13.5" customHeight="1" x14ac:dyDescent="0.2">
      <c r="I284" s="74"/>
    </row>
    <row r="285" spans="9:9" s="4" customFormat="1" ht="13.5" customHeight="1" x14ac:dyDescent="0.2">
      <c r="I285" s="74"/>
    </row>
    <row r="286" spans="9:9" s="4" customFormat="1" ht="13.5" customHeight="1" x14ac:dyDescent="0.2">
      <c r="I286" s="74"/>
    </row>
    <row r="287" spans="9:9" s="4" customFormat="1" ht="13.5" customHeight="1" x14ac:dyDescent="0.2">
      <c r="I287" s="74"/>
    </row>
    <row r="288" spans="9:9" s="4" customFormat="1" ht="13.5" customHeight="1" x14ac:dyDescent="0.2">
      <c r="I288" s="74"/>
    </row>
    <row r="289" spans="9:9" s="4" customFormat="1" ht="13.5" customHeight="1" x14ac:dyDescent="0.2">
      <c r="I289" s="74"/>
    </row>
    <row r="290" spans="9:9" s="4" customFormat="1" ht="13.5" customHeight="1" x14ac:dyDescent="0.2">
      <c r="I290" s="74"/>
    </row>
    <row r="291" spans="9:9" s="4" customFormat="1" ht="13.5" customHeight="1" x14ac:dyDescent="0.2">
      <c r="I291" s="74"/>
    </row>
    <row r="292" spans="9:9" s="4" customFormat="1" ht="13.5" customHeight="1" x14ac:dyDescent="0.2">
      <c r="I292" s="74"/>
    </row>
    <row r="293" spans="9:9" s="4" customFormat="1" ht="13.5" customHeight="1" x14ac:dyDescent="0.2">
      <c r="I293" s="74"/>
    </row>
    <row r="294" spans="9:9" s="4" customFormat="1" ht="13.5" customHeight="1" x14ac:dyDescent="0.2">
      <c r="I294" s="74"/>
    </row>
    <row r="295" spans="9:9" s="4" customFormat="1" ht="13.5" customHeight="1" x14ac:dyDescent="0.2">
      <c r="I295" s="74"/>
    </row>
    <row r="296" spans="9:9" s="4" customFormat="1" ht="13.5" customHeight="1" x14ac:dyDescent="0.2">
      <c r="I296" s="74"/>
    </row>
    <row r="297" spans="9:9" s="4" customFormat="1" ht="13.5" customHeight="1" x14ac:dyDescent="0.2">
      <c r="I297" s="74"/>
    </row>
    <row r="298" spans="9:9" s="4" customFormat="1" ht="13.5" customHeight="1" x14ac:dyDescent="0.2">
      <c r="I298" s="74"/>
    </row>
    <row r="299" spans="9:9" s="4" customFormat="1" ht="13.5" customHeight="1" x14ac:dyDescent="0.2">
      <c r="I299" s="74"/>
    </row>
    <row r="300" spans="9:9" s="4" customFormat="1" ht="13.5" customHeight="1" x14ac:dyDescent="0.2">
      <c r="I300" s="74"/>
    </row>
    <row r="301" spans="9:9" s="4" customFormat="1" ht="13.5" customHeight="1" x14ac:dyDescent="0.2">
      <c r="I301" s="74"/>
    </row>
    <row r="302" spans="9:9" s="4" customFormat="1" ht="13.5" customHeight="1" x14ac:dyDescent="0.2">
      <c r="I302" s="74"/>
    </row>
    <row r="303" spans="9:9" s="4" customFormat="1" ht="13.5" customHeight="1" x14ac:dyDescent="0.2">
      <c r="I303" s="74"/>
    </row>
    <row r="304" spans="9:9" s="4" customFormat="1" ht="13.5" customHeight="1" x14ac:dyDescent="0.2">
      <c r="I304" s="74"/>
    </row>
    <row r="305" spans="9:9" s="4" customFormat="1" ht="13.5" customHeight="1" x14ac:dyDescent="0.2">
      <c r="I305" s="74"/>
    </row>
    <row r="306" spans="9:9" s="4" customFormat="1" ht="13.5" customHeight="1" x14ac:dyDescent="0.2">
      <c r="I306" s="74"/>
    </row>
    <row r="307" spans="9:9" s="4" customFormat="1" ht="13.5" customHeight="1" x14ac:dyDescent="0.2">
      <c r="I307" s="74"/>
    </row>
    <row r="308" spans="9:9" s="4" customFormat="1" ht="13.5" customHeight="1" x14ac:dyDescent="0.2">
      <c r="I308" s="74"/>
    </row>
    <row r="309" spans="9:9" s="4" customFormat="1" ht="13.5" customHeight="1" x14ac:dyDescent="0.2">
      <c r="I309" s="74"/>
    </row>
    <row r="310" spans="9:9" s="4" customFormat="1" ht="13.5" customHeight="1" x14ac:dyDescent="0.2">
      <c r="I310" s="74"/>
    </row>
    <row r="311" spans="9:9" s="4" customFormat="1" ht="13.5" customHeight="1" x14ac:dyDescent="0.2">
      <c r="I311" s="74"/>
    </row>
    <row r="312" spans="9:9" s="4" customFormat="1" ht="13.5" customHeight="1" x14ac:dyDescent="0.2">
      <c r="I312" s="74"/>
    </row>
    <row r="313" spans="9:9" s="4" customFormat="1" ht="13.5" customHeight="1" x14ac:dyDescent="0.2">
      <c r="I313" s="74"/>
    </row>
    <row r="314" spans="9:9" s="4" customFormat="1" ht="13.5" customHeight="1" x14ac:dyDescent="0.2">
      <c r="I314" s="74"/>
    </row>
    <row r="315" spans="9:9" s="4" customFormat="1" ht="13.5" customHeight="1" x14ac:dyDescent="0.2">
      <c r="I315" s="74"/>
    </row>
    <row r="316" spans="9:9" s="4" customFormat="1" ht="13.5" customHeight="1" x14ac:dyDescent="0.2">
      <c r="I316" s="74"/>
    </row>
    <row r="317" spans="9:9" s="4" customFormat="1" ht="13.5" customHeight="1" x14ac:dyDescent="0.2">
      <c r="I317" s="74"/>
    </row>
    <row r="318" spans="9:9" s="4" customFormat="1" ht="13.5" customHeight="1" x14ac:dyDescent="0.2">
      <c r="I318" s="74"/>
    </row>
    <row r="319" spans="9:9" s="4" customFormat="1" ht="13.5" customHeight="1" x14ac:dyDescent="0.2">
      <c r="I319" s="74"/>
    </row>
    <row r="320" spans="9:9" s="4" customFormat="1" ht="13.5" customHeight="1" x14ac:dyDescent="0.2">
      <c r="I320" s="74"/>
    </row>
    <row r="321" spans="9:9" s="4" customFormat="1" ht="13.5" customHeight="1" x14ac:dyDescent="0.2">
      <c r="I321" s="74"/>
    </row>
    <row r="322" spans="9:9" s="4" customFormat="1" ht="13.5" customHeight="1" x14ac:dyDescent="0.2">
      <c r="I322" s="74"/>
    </row>
    <row r="323" spans="9:9" s="4" customFormat="1" ht="13.5" customHeight="1" x14ac:dyDescent="0.2">
      <c r="I323" s="74"/>
    </row>
    <row r="324" spans="9:9" s="4" customFormat="1" ht="13.5" customHeight="1" x14ac:dyDescent="0.2">
      <c r="I324" s="74"/>
    </row>
    <row r="325" spans="9:9" s="4" customFormat="1" ht="13.5" customHeight="1" x14ac:dyDescent="0.2">
      <c r="I325" s="74"/>
    </row>
    <row r="326" spans="9:9" s="4" customFormat="1" ht="13.5" customHeight="1" x14ac:dyDescent="0.2">
      <c r="I326" s="74"/>
    </row>
    <row r="327" spans="9:9" s="4" customFormat="1" ht="13.5" customHeight="1" x14ac:dyDescent="0.2">
      <c r="I327" s="74"/>
    </row>
    <row r="328" spans="9:9" s="4" customFormat="1" ht="13.5" customHeight="1" x14ac:dyDescent="0.2">
      <c r="I328" s="74"/>
    </row>
    <row r="329" spans="9:9" s="4" customFormat="1" ht="13.5" customHeight="1" x14ac:dyDescent="0.2">
      <c r="I329" s="74"/>
    </row>
    <row r="330" spans="9:9" s="4" customFormat="1" ht="13.5" customHeight="1" x14ac:dyDescent="0.2">
      <c r="I330" s="74"/>
    </row>
    <row r="331" spans="9:9" s="4" customFormat="1" ht="13.5" customHeight="1" x14ac:dyDescent="0.2">
      <c r="I331" s="74"/>
    </row>
    <row r="332" spans="9:9" s="4" customFormat="1" ht="13.5" customHeight="1" x14ac:dyDescent="0.2">
      <c r="I332" s="74"/>
    </row>
    <row r="333" spans="9:9" s="4" customFormat="1" ht="13.5" customHeight="1" x14ac:dyDescent="0.2">
      <c r="I333" s="74"/>
    </row>
    <row r="334" spans="9:9" s="4" customFormat="1" ht="13.5" customHeight="1" x14ac:dyDescent="0.2">
      <c r="I334" s="74"/>
    </row>
    <row r="335" spans="9:9" s="4" customFormat="1" ht="13.5" customHeight="1" x14ac:dyDescent="0.2">
      <c r="I335" s="74"/>
    </row>
    <row r="336" spans="9:9" s="4" customFormat="1" ht="13.5" customHeight="1" x14ac:dyDescent="0.2">
      <c r="I336" s="74"/>
    </row>
    <row r="337" spans="9:9" s="4" customFormat="1" ht="13.5" customHeight="1" x14ac:dyDescent="0.2">
      <c r="I337" s="74"/>
    </row>
    <row r="338" spans="9:9" s="4" customFormat="1" ht="13.5" customHeight="1" x14ac:dyDescent="0.2">
      <c r="I338" s="74"/>
    </row>
    <row r="339" spans="9:9" s="4" customFormat="1" ht="13.5" customHeight="1" x14ac:dyDescent="0.2">
      <c r="I339" s="74"/>
    </row>
    <row r="340" spans="9:9" s="4" customFormat="1" ht="13.5" customHeight="1" x14ac:dyDescent="0.2">
      <c r="I340" s="74"/>
    </row>
    <row r="341" spans="9:9" s="4" customFormat="1" ht="13.5" customHeight="1" x14ac:dyDescent="0.2">
      <c r="I341" s="74"/>
    </row>
    <row r="342" spans="9:9" s="4" customFormat="1" ht="13.5" customHeight="1" x14ac:dyDescent="0.2">
      <c r="I342" s="74"/>
    </row>
    <row r="343" spans="9:9" s="4" customFormat="1" ht="13.5" customHeight="1" x14ac:dyDescent="0.2">
      <c r="I343" s="74"/>
    </row>
    <row r="344" spans="9:9" s="4" customFormat="1" ht="13.5" customHeight="1" x14ac:dyDescent="0.2">
      <c r="I344" s="74"/>
    </row>
    <row r="345" spans="9:9" s="4" customFormat="1" ht="13.5" customHeight="1" x14ac:dyDescent="0.2">
      <c r="I345" s="74"/>
    </row>
    <row r="346" spans="9:9" s="4" customFormat="1" ht="13.5" customHeight="1" x14ac:dyDescent="0.2">
      <c r="I346" s="74"/>
    </row>
    <row r="347" spans="9:9" s="4" customFormat="1" ht="13.5" customHeight="1" x14ac:dyDescent="0.2">
      <c r="I347" s="74"/>
    </row>
    <row r="348" spans="9:9" s="4" customFormat="1" ht="13.5" customHeight="1" x14ac:dyDescent="0.2">
      <c r="I348" s="74"/>
    </row>
    <row r="349" spans="9:9" s="4" customFormat="1" ht="13.5" customHeight="1" x14ac:dyDescent="0.2">
      <c r="I349" s="74"/>
    </row>
    <row r="350" spans="9:9" s="4" customFormat="1" ht="13.5" customHeight="1" x14ac:dyDescent="0.2">
      <c r="I350" s="74"/>
    </row>
    <row r="351" spans="9:9" s="4" customFormat="1" ht="13.5" customHeight="1" x14ac:dyDescent="0.2">
      <c r="I351" s="74"/>
    </row>
    <row r="352" spans="9:9" s="4" customFormat="1" ht="13.5" customHeight="1" x14ac:dyDescent="0.2">
      <c r="I352" s="74"/>
    </row>
    <row r="353" spans="9:9" s="4" customFormat="1" ht="13.5" customHeight="1" x14ac:dyDescent="0.2">
      <c r="I353" s="74"/>
    </row>
    <row r="354" spans="9:9" s="4" customFormat="1" ht="13.5" customHeight="1" x14ac:dyDescent="0.2">
      <c r="I354" s="74"/>
    </row>
    <row r="355" spans="9:9" s="4" customFormat="1" ht="13.5" customHeight="1" x14ac:dyDescent="0.2">
      <c r="I355" s="74"/>
    </row>
    <row r="356" spans="9:9" s="4" customFormat="1" ht="13.5" customHeight="1" x14ac:dyDescent="0.2">
      <c r="I356" s="74"/>
    </row>
    <row r="357" spans="9:9" s="4" customFormat="1" ht="13.5" customHeight="1" x14ac:dyDescent="0.2">
      <c r="I357" s="74"/>
    </row>
    <row r="358" spans="9:9" s="4" customFormat="1" ht="13.5" customHeight="1" x14ac:dyDescent="0.2">
      <c r="I358" s="74"/>
    </row>
    <row r="359" spans="9:9" s="4" customFormat="1" ht="13.5" customHeight="1" x14ac:dyDescent="0.2">
      <c r="I359" s="74"/>
    </row>
    <row r="360" spans="9:9" s="4" customFormat="1" ht="13.5" customHeight="1" x14ac:dyDescent="0.2">
      <c r="I360" s="74"/>
    </row>
    <row r="361" spans="9:9" s="4" customFormat="1" ht="13.5" customHeight="1" x14ac:dyDescent="0.2">
      <c r="I361" s="74"/>
    </row>
    <row r="362" spans="9:9" s="4" customFormat="1" ht="13.5" customHeight="1" x14ac:dyDescent="0.2">
      <c r="I362" s="74"/>
    </row>
    <row r="363" spans="9:9" s="4" customFormat="1" ht="13.5" customHeight="1" x14ac:dyDescent="0.2">
      <c r="I363" s="74"/>
    </row>
    <row r="364" spans="9:9" s="4" customFormat="1" ht="13.5" customHeight="1" x14ac:dyDescent="0.2">
      <c r="I364" s="74"/>
    </row>
    <row r="365" spans="9:9" s="4" customFormat="1" ht="13.5" customHeight="1" x14ac:dyDescent="0.2">
      <c r="I365" s="74"/>
    </row>
    <row r="366" spans="9:9" s="4" customFormat="1" ht="13.5" customHeight="1" x14ac:dyDescent="0.2">
      <c r="I366" s="74"/>
    </row>
    <row r="367" spans="9:9" s="4" customFormat="1" ht="13.5" customHeight="1" x14ac:dyDescent="0.2">
      <c r="I367" s="74"/>
    </row>
    <row r="368" spans="9:9" s="4" customFormat="1" ht="13.5" customHeight="1" x14ac:dyDescent="0.2">
      <c r="I368" s="74"/>
    </row>
    <row r="369" spans="9:9" s="4" customFormat="1" ht="13.5" customHeight="1" x14ac:dyDescent="0.2">
      <c r="I369" s="74"/>
    </row>
    <row r="370" spans="9:9" s="4" customFormat="1" ht="13.5" customHeight="1" x14ac:dyDescent="0.2">
      <c r="I370" s="74"/>
    </row>
    <row r="371" spans="9:9" s="4" customFormat="1" ht="13.5" customHeight="1" x14ac:dyDescent="0.2">
      <c r="I371" s="74"/>
    </row>
    <row r="372" spans="9:9" s="4" customFormat="1" ht="13.5" customHeight="1" x14ac:dyDescent="0.2">
      <c r="I372" s="74"/>
    </row>
    <row r="373" spans="9:9" s="4" customFormat="1" ht="13.5" customHeight="1" x14ac:dyDescent="0.2">
      <c r="I373" s="74"/>
    </row>
    <row r="374" spans="9:9" s="4" customFormat="1" ht="13.5" customHeight="1" x14ac:dyDescent="0.2">
      <c r="I374" s="74"/>
    </row>
    <row r="375" spans="9:9" s="4" customFormat="1" ht="13.5" customHeight="1" x14ac:dyDescent="0.2">
      <c r="I375" s="74"/>
    </row>
    <row r="376" spans="9:9" s="4" customFormat="1" ht="13.5" customHeight="1" x14ac:dyDescent="0.2">
      <c r="I376" s="74"/>
    </row>
    <row r="377" spans="9:9" s="4" customFormat="1" ht="13.5" customHeight="1" x14ac:dyDescent="0.2">
      <c r="I377" s="74"/>
    </row>
    <row r="378" spans="9:9" s="4" customFormat="1" ht="13.5" customHeight="1" x14ac:dyDescent="0.2">
      <c r="I378" s="74"/>
    </row>
    <row r="379" spans="9:9" s="4" customFormat="1" ht="13.5" customHeight="1" x14ac:dyDescent="0.2">
      <c r="I379" s="74"/>
    </row>
    <row r="380" spans="9:9" s="4" customFormat="1" ht="13.5" customHeight="1" x14ac:dyDescent="0.2">
      <c r="I380" s="74"/>
    </row>
    <row r="381" spans="9:9" s="4" customFormat="1" ht="13.5" customHeight="1" x14ac:dyDescent="0.2">
      <c r="I381" s="74"/>
    </row>
    <row r="382" spans="9:9" s="4" customFormat="1" ht="13.5" customHeight="1" x14ac:dyDescent="0.2">
      <c r="I382" s="74"/>
    </row>
    <row r="383" spans="9:9" s="4" customFormat="1" ht="13.5" customHeight="1" x14ac:dyDescent="0.2">
      <c r="I383" s="74"/>
    </row>
    <row r="384" spans="9:9" s="4" customFormat="1" ht="13.5" customHeight="1" x14ac:dyDescent="0.2">
      <c r="I384" s="74"/>
    </row>
    <row r="385" spans="9:9" s="4" customFormat="1" ht="13.5" customHeight="1" x14ac:dyDescent="0.2">
      <c r="I385" s="74"/>
    </row>
    <row r="386" spans="9:9" s="4" customFormat="1" ht="13.5" customHeight="1" x14ac:dyDescent="0.2">
      <c r="I386" s="74"/>
    </row>
    <row r="387" spans="9:9" s="4" customFormat="1" ht="13.5" customHeight="1" x14ac:dyDescent="0.2">
      <c r="I387" s="74"/>
    </row>
    <row r="388" spans="9:9" s="4" customFormat="1" ht="13.5" customHeight="1" x14ac:dyDescent="0.2">
      <c r="I388" s="74"/>
    </row>
    <row r="389" spans="9:9" s="4" customFormat="1" ht="13.5" customHeight="1" x14ac:dyDescent="0.2">
      <c r="I389" s="74"/>
    </row>
    <row r="390" spans="9:9" s="4" customFormat="1" ht="13.5" customHeight="1" x14ac:dyDescent="0.2">
      <c r="I390" s="74"/>
    </row>
    <row r="391" spans="9:9" s="4" customFormat="1" ht="13.5" customHeight="1" x14ac:dyDescent="0.2">
      <c r="I391" s="74"/>
    </row>
    <row r="392" spans="9:9" s="4" customFormat="1" ht="13.5" customHeight="1" x14ac:dyDescent="0.2">
      <c r="I392" s="74"/>
    </row>
    <row r="393" spans="9:9" s="4" customFormat="1" ht="13.5" customHeight="1" x14ac:dyDescent="0.2">
      <c r="I393" s="74"/>
    </row>
    <row r="394" spans="9:9" s="4" customFormat="1" ht="13.5" customHeight="1" x14ac:dyDescent="0.2">
      <c r="I394" s="74"/>
    </row>
    <row r="395" spans="9:9" s="4" customFormat="1" ht="13.5" customHeight="1" x14ac:dyDescent="0.2">
      <c r="I395" s="74"/>
    </row>
    <row r="396" spans="9:9" s="4" customFormat="1" ht="13.5" customHeight="1" x14ac:dyDescent="0.2">
      <c r="I396" s="74"/>
    </row>
    <row r="397" spans="9:9" s="4" customFormat="1" ht="13.5" customHeight="1" x14ac:dyDescent="0.2">
      <c r="I397" s="74"/>
    </row>
    <row r="398" spans="9:9" s="4" customFormat="1" ht="13.5" customHeight="1" x14ac:dyDescent="0.2">
      <c r="I398" s="74"/>
    </row>
    <row r="399" spans="9:9" s="4" customFormat="1" ht="13.5" customHeight="1" x14ac:dyDescent="0.2">
      <c r="I399" s="74"/>
    </row>
    <row r="400" spans="9:9" s="4" customFormat="1" ht="13.5" customHeight="1" x14ac:dyDescent="0.2">
      <c r="I400" s="74"/>
    </row>
    <row r="401" spans="9:9" s="4" customFormat="1" ht="13.5" customHeight="1" x14ac:dyDescent="0.2">
      <c r="I401" s="74"/>
    </row>
    <row r="402" spans="9:9" s="4" customFormat="1" ht="13.5" customHeight="1" x14ac:dyDescent="0.2">
      <c r="I402" s="74"/>
    </row>
    <row r="403" spans="9:9" s="4" customFormat="1" ht="13.5" customHeight="1" x14ac:dyDescent="0.2">
      <c r="I403" s="74"/>
    </row>
    <row r="404" spans="9:9" s="4" customFormat="1" ht="13.5" customHeight="1" x14ac:dyDescent="0.2">
      <c r="I404" s="74"/>
    </row>
    <row r="405" spans="9:9" s="4" customFormat="1" ht="13.5" customHeight="1" x14ac:dyDescent="0.2">
      <c r="I405" s="74"/>
    </row>
    <row r="406" spans="9:9" s="4" customFormat="1" ht="13.5" customHeight="1" x14ac:dyDescent="0.2">
      <c r="I406" s="74"/>
    </row>
    <row r="407" spans="9:9" s="4" customFormat="1" ht="13.5" customHeight="1" x14ac:dyDescent="0.2">
      <c r="I407" s="74"/>
    </row>
    <row r="408" spans="9:9" s="4" customFormat="1" ht="13.5" customHeight="1" x14ac:dyDescent="0.2">
      <c r="I408" s="74"/>
    </row>
    <row r="409" spans="9:9" s="4" customFormat="1" ht="13.5" customHeight="1" x14ac:dyDescent="0.2">
      <c r="I409" s="74"/>
    </row>
    <row r="410" spans="9:9" s="4" customFormat="1" ht="13.5" customHeight="1" x14ac:dyDescent="0.2">
      <c r="I410" s="74"/>
    </row>
    <row r="411" spans="9:9" s="4" customFormat="1" ht="13.5" customHeight="1" x14ac:dyDescent="0.2">
      <c r="I411" s="74"/>
    </row>
    <row r="412" spans="9:9" s="4" customFormat="1" ht="13.5" customHeight="1" x14ac:dyDescent="0.2">
      <c r="I412" s="74"/>
    </row>
    <row r="413" spans="9:9" s="4" customFormat="1" ht="13.5" customHeight="1" x14ac:dyDescent="0.2">
      <c r="I413" s="74"/>
    </row>
    <row r="414" spans="9:9" s="4" customFormat="1" ht="13.5" customHeight="1" x14ac:dyDescent="0.2">
      <c r="I414" s="74"/>
    </row>
    <row r="415" spans="9:9" s="4" customFormat="1" ht="13.5" customHeight="1" x14ac:dyDescent="0.2">
      <c r="I415" s="74"/>
    </row>
    <row r="416" spans="9:9" s="4" customFormat="1" ht="13.5" customHeight="1" x14ac:dyDescent="0.2">
      <c r="I416" s="74"/>
    </row>
    <row r="417" spans="9:9" s="4" customFormat="1" ht="13.5" customHeight="1" x14ac:dyDescent="0.2">
      <c r="I417" s="74"/>
    </row>
    <row r="418" spans="9:9" s="4" customFormat="1" ht="13.5" customHeight="1" x14ac:dyDescent="0.2">
      <c r="I418" s="74"/>
    </row>
    <row r="419" spans="9:9" s="4" customFormat="1" ht="13.5" customHeight="1" x14ac:dyDescent="0.2">
      <c r="I419" s="74"/>
    </row>
    <row r="420" spans="9:9" s="4" customFormat="1" ht="13.5" customHeight="1" x14ac:dyDescent="0.2">
      <c r="I420" s="74"/>
    </row>
    <row r="421" spans="9:9" s="4" customFormat="1" ht="13.5" customHeight="1" x14ac:dyDescent="0.2">
      <c r="I421" s="74"/>
    </row>
    <row r="422" spans="9:9" s="4" customFormat="1" ht="13.5" customHeight="1" x14ac:dyDescent="0.2">
      <c r="I422" s="74"/>
    </row>
    <row r="423" spans="9:9" s="4" customFormat="1" ht="13.5" customHeight="1" x14ac:dyDescent="0.2">
      <c r="I423" s="74"/>
    </row>
    <row r="424" spans="9:9" s="4" customFormat="1" ht="13.5" customHeight="1" x14ac:dyDescent="0.2">
      <c r="I424" s="74"/>
    </row>
    <row r="425" spans="9:9" s="4" customFormat="1" ht="13.5" customHeight="1" x14ac:dyDescent="0.2">
      <c r="I425" s="74"/>
    </row>
    <row r="426" spans="9:9" s="4" customFormat="1" ht="13.5" customHeight="1" x14ac:dyDescent="0.2">
      <c r="I426" s="74"/>
    </row>
    <row r="427" spans="9:9" s="4" customFormat="1" ht="13.5" customHeight="1" x14ac:dyDescent="0.2">
      <c r="I427" s="74"/>
    </row>
    <row r="428" spans="9:9" s="4" customFormat="1" ht="13.5" customHeight="1" x14ac:dyDescent="0.2">
      <c r="I428" s="74"/>
    </row>
    <row r="429" spans="9:9" s="4" customFormat="1" ht="13.5" customHeight="1" x14ac:dyDescent="0.2">
      <c r="I429" s="74"/>
    </row>
    <row r="430" spans="9:9" s="4" customFormat="1" ht="13.5" customHeight="1" x14ac:dyDescent="0.2">
      <c r="I430" s="74"/>
    </row>
    <row r="431" spans="9:9" s="4" customFormat="1" ht="13.5" customHeight="1" x14ac:dyDescent="0.2">
      <c r="I431" s="74"/>
    </row>
    <row r="432" spans="9:9" s="4" customFormat="1" ht="13.5" customHeight="1" x14ac:dyDescent="0.2">
      <c r="I432" s="74"/>
    </row>
    <row r="433" spans="9:9" s="4" customFormat="1" ht="13.5" customHeight="1" x14ac:dyDescent="0.2">
      <c r="I433" s="74"/>
    </row>
    <row r="434" spans="9:9" s="4" customFormat="1" ht="13.5" customHeight="1" x14ac:dyDescent="0.2">
      <c r="I434" s="74"/>
    </row>
    <row r="435" spans="9:9" s="4" customFormat="1" ht="13.5" customHeight="1" x14ac:dyDescent="0.2">
      <c r="I435" s="74"/>
    </row>
    <row r="436" spans="9:9" s="4" customFormat="1" ht="13.5" customHeight="1" x14ac:dyDescent="0.2">
      <c r="I436" s="74"/>
    </row>
    <row r="437" spans="9:9" s="4" customFormat="1" ht="13.5" customHeight="1" x14ac:dyDescent="0.2">
      <c r="I437" s="74"/>
    </row>
    <row r="438" spans="9:9" s="4" customFormat="1" ht="13.5" customHeight="1" x14ac:dyDescent="0.2">
      <c r="I438" s="74"/>
    </row>
    <row r="439" spans="9:9" s="4" customFormat="1" ht="13.5" customHeight="1" x14ac:dyDescent="0.2">
      <c r="I439" s="74"/>
    </row>
    <row r="440" spans="9:9" s="4" customFormat="1" ht="13.5" customHeight="1" x14ac:dyDescent="0.2">
      <c r="I440" s="74"/>
    </row>
    <row r="441" spans="9:9" s="4" customFormat="1" ht="13.5" customHeight="1" x14ac:dyDescent="0.2">
      <c r="I441" s="74"/>
    </row>
    <row r="442" spans="9:9" s="4" customFormat="1" ht="13.5" customHeight="1" x14ac:dyDescent="0.2">
      <c r="I442" s="74"/>
    </row>
    <row r="443" spans="9:9" s="4" customFormat="1" ht="13.5" customHeight="1" x14ac:dyDescent="0.2">
      <c r="I443" s="74"/>
    </row>
    <row r="444" spans="9:9" s="4" customFormat="1" ht="13.5" customHeight="1" x14ac:dyDescent="0.2">
      <c r="I444" s="74"/>
    </row>
    <row r="445" spans="9:9" s="4" customFormat="1" ht="13.5" customHeight="1" x14ac:dyDescent="0.2">
      <c r="I445" s="74"/>
    </row>
    <row r="446" spans="9:9" s="4" customFormat="1" ht="13.5" customHeight="1" x14ac:dyDescent="0.2">
      <c r="I446" s="74"/>
    </row>
    <row r="447" spans="9:9" s="4" customFormat="1" ht="13.5" customHeight="1" x14ac:dyDescent="0.2">
      <c r="I447" s="74"/>
    </row>
    <row r="448" spans="9:9" s="4" customFormat="1" ht="13.5" customHeight="1" x14ac:dyDescent="0.2">
      <c r="I448" s="74"/>
    </row>
    <row r="449" spans="9:9" s="4" customFormat="1" ht="13.5" customHeight="1" x14ac:dyDescent="0.2">
      <c r="I449" s="74"/>
    </row>
    <row r="450" spans="9:9" s="4" customFormat="1" ht="13.5" customHeight="1" x14ac:dyDescent="0.2">
      <c r="I450" s="74"/>
    </row>
    <row r="451" spans="9:9" s="4" customFormat="1" ht="13.5" customHeight="1" x14ac:dyDescent="0.2">
      <c r="I451" s="74"/>
    </row>
    <row r="452" spans="9:9" s="4" customFormat="1" ht="13.5" customHeight="1" x14ac:dyDescent="0.2">
      <c r="I452" s="74"/>
    </row>
    <row r="453" spans="9:9" s="4" customFormat="1" ht="13.5" customHeight="1" x14ac:dyDescent="0.2">
      <c r="I453" s="74"/>
    </row>
    <row r="454" spans="9:9" s="4" customFormat="1" ht="13.5" customHeight="1" x14ac:dyDescent="0.2">
      <c r="I454" s="74"/>
    </row>
    <row r="455" spans="9:9" s="4" customFormat="1" ht="13.5" customHeight="1" x14ac:dyDescent="0.2">
      <c r="I455" s="74"/>
    </row>
    <row r="456" spans="9:9" s="4" customFormat="1" ht="13.5" customHeight="1" x14ac:dyDescent="0.2">
      <c r="I456" s="74"/>
    </row>
    <row r="457" spans="9:9" s="4" customFormat="1" ht="13.5" customHeight="1" x14ac:dyDescent="0.2">
      <c r="I457" s="74"/>
    </row>
    <row r="458" spans="9:9" s="4" customFormat="1" ht="13.5" customHeight="1" x14ac:dyDescent="0.2">
      <c r="I458" s="74"/>
    </row>
    <row r="459" spans="9:9" s="4" customFormat="1" ht="13.5" customHeight="1" x14ac:dyDescent="0.2">
      <c r="I459" s="74"/>
    </row>
    <row r="460" spans="9:9" s="4" customFormat="1" ht="13.5" customHeight="1" x14ac:dyDescent="0.2">
      <c r="I460" s="74"/>
    </row>
    <row r="461" spans="9:9" s="4" customFormat="1" ht="13.5" customHeight="1" x14ac:dyDescent="0.2">
      <c r="I461" s="74"/>
    </row>
    <row r="462" spans="9:9" s="4" customFormat="1" ht="13.5" customHeight="1" x14ac:dyDescent="0.2">
      <c r="I462" s="74"/>
    </row>
    <row r="463" spans="9:9" s="4" customFormat="1" ht="13.5" customHeight="1" x14ac:dyDescent="0.2">
      <c r="I463" s="74"/>
    </row>
    <row r="464" spans="9:9" s="4" customFormat="1" ht="13.5" customHeight="1" x14ac:dyDescent="0.2">
      <c r="I464" s="74"/>
    </row>
    <row r="465" spans="9:9" s="4" customFormat="1" ht="13.5" customHeight="1" x14ac:dyDescent="0.2">
      <c r="I465" s="74"/>
    </row>
    <row r="466" spans="9:9" s="4" customFormat="1" ht="13.5" customHeight="1" x14ac:dyDescent="0.2">
      <c r="I466" s="74"/>
    </row>
    <row r="467" spans="9:9" s="4" customFormat="1" ht="13.5" customHeight="1" x14ac:dyDescent="0.2">
      <c r="I467" s="74"/>
    </row>
    <row r="468" spans="9:9" s="4" customFormat="1" ht="13.5" customHeight="1" x14ac:dyDescent="0.2">
      <c r="I468" s="74"/>
    </row>
    <row r="469" spans="9:9" s="4" customFormat="1" ht="13.5" customHeight="1" x14ac:dyDescent="0.2">
      <c r="I469" s="74"/>
    </row>
    <row r="470" spans="9:9" s="4" customFormat="1" ht="13.5" customHeight="1" x14ac:dyDescent="0.2">
      <c r="I470" s="74"/>
    </row>
    <row r="471" spans="9:9" s="4" customFormat="1" ht="13.5" customHeight="1" x14ac:dyDescent="0.2">
      <c r="I471" s="74"/>
    </row>
    <row r="472" spans="9:9" s="4" customFormat="1" ht="13.5" customHeight="1" x14ac:dyDescent="0.2">
      <c r="I472" s="74"/>
    </row>
    <row r="473" spans="9:9" s="4" customFormat="1" ht="13.5" customHeight="1" x14ac:dyDescent="0.2">
      <c r="I473" s="74"/>
    </row>
    <row r="474" spans="9:9" s="4" customFormat="1" ht="13.5" customHeight="1" x14ac:dyDescent="0.2">
      <c r="I474" s="74"/>
    </row>
    <row r="475" spans="9:9" s="4" customFormat="1" ht="13.5" customHeight="1" x14ac:dyDescent="0.2">
      <c r="I475" s="74"/>
    </row>
    <row r="476" spans="9:9" s="4" customFormat="1" ht="13.5" customHeight="1" x14ac:dyDescent="0.2">
      <c r="I476" s="74"/>
    </row>
    <row r="477" spans="9:9" s="4" customFormat="1" ht="13.5" customHeight="1" x14ac:dyDescent="0.2">
      <c r="I477" s="74"/>
    </row>
    <row r="478" spans="9:9" s="4" customFormat="1" ht="13.5" customHeight="1" x14ac:dyDescent="0.2">
      <c r="I478" s="74"/>
    </row>
    <row r="479" spans="9:9" s="4" customFormat="1" ht="13.5" customHeight="1" x14ac:dyDescent="0.2">
      <c r="I479" s="74"/>
    </row>
    <row r="480" spans="9:9" s="4" customFormat="1" ht="13.5" customHeight="1" x14ac:dyDescent="0.2">
      <c r="I480" s="74"/>
    </row>
    <row r="481" spans="9:9" s="4" customFormat="1" ht="13.5" customHeight="1" x14ac:dyDescent="0.2">
      <c r="I481" s="74"/>
    </row>
    <row r="482" spans="9:9" s="4" customFormat="1" ht="13.5" customHeight="1" x14ac:dyDescent="0.2">
      <c r="I482" s="74"/>
    </row>
    <row r="483" spans="9:9" s="4" customFormat="1" ht="13.5" customHeight="1" x14ac:dyDescent="0.2">
      <c r="I483" s="74"/>
    </row>
    <row r="484" spans="9:9" s="4" customFormat="1" ht="13.5" customHeight="1" x14ac:dyDescent="0.2">
      <c r="I484" s="74"/>
    </row>
    <row r="485" spans="9:9" s="4" customFormat="1" ht="13.5" customHeight="1" x14ac:dyDescent="0.2">
      <c r="I485" s="74"/>
    </row>
    <row r="486" spans="9:9" s="4" customFormat="1" ht="13.5" customHeight="1" x14ac:dyDescent="0.2">
      <c r="I486" s="74"/>
    </row>
    <row r="487" spans="9:9" s="4" customFormat="1" ht="13.5" customHeight="1" x14ac:dyDescent="0.2">
      <c r="I487" s="74"/>
    </row>
    <row r="488" spans="9:9" s="4" customFormat="1" ht="13.5" customHeight="1" x14ac:dyDescent="0.2">
      <c r="I488" s="74"/>
    </row>
    <row r="489" spans="9:9" s="4" customFormat="1" ht="13.5" customHeight="1" x14ac:dyDescent="0.2">
      <c r="I489" s="74"/>
    </row>
    <row r="490" spans="9:9" s="4" customFormat="1" ht="13.5" customHeight="1" x14ac:dyDescent="0.2">
      <c r="I490" s="74"/>
    </row>
    <row r="491" spans="9:9" s="4" customFormat="1" ht="13.5" customHeight="1" x14ac:dyDescent="0.2">
      <c r="I491" s="74"/>
    </row>
    <row r="492" spans="9:9" s="4" customFormat="1" ht="13.5" customHeight="1" x14ac:dyDescent="0.2">
      <c r="I492" s="74"/>
    </row>
    <row r="493" spans="9:9" s="4" customFormat="1" ht="13.5" customHeight="1" x14ac:dyDescent="0.2">
      <c r="I493" s="74"/>
    </row>
    <row r="494" spans="9:9" s="4" customFormat="1" ht="13.5" customHeight="1" x14ac:dyDescent="0.2">
      <c r="I494" s="74"/>
    </row>
    <row r="495" spans="9:9" s="4" customFormat="1" ht="13.5" customHeight="1" x14ac:dyDescent="0.2">
      <c r="I495" s="74"/>
    </row>
    <row r="496" spans="9:9" s="4" customFormat="1" ht="13.5" customHeight="1" x14ac:dyDescent="0.2">
      <c r="I496" s="74"/>
    </row>
    <row r="497" spans="9:9" s="4" customFormat="1" ht="13.5" customHeight="1" x14ac:dyDescent="0.2">
      <c r="I497" s="74"/>
    </row>
    <row r="498" spans="9:9" s="4" customFormat="1" ht="13.5" customHeight="1" x14ac:dyDescent="0.2">
      <c r="I498" s="74"/>
    </row>
    <row r="499" spans="9:9" s="4" customFormat="1" ht="13.5" customHeight="1" x14ac:dyDescent="0.2">
      <c r="I499" s="74"/>
    </row>
    <row r="500" spans="9:9" s="4" customFormat="1" ht="13.5" customHeight="1" x14ac:dyDescent="0.2">
      <c r="I500" s="74"/>
    </row>
    <row r="501" spans="9:9" ht="13.5" customHeight="1" x14ac:dyDescent="0.2"/>
    <row r="502" spans="9:9" ht="13.5" customHeight="1" x14ac:dyDescent="0.2"/>
    <row r="503" spans="9:9" ht="13.5" customHeight="1" x14ac:dyDescent="0.2"/>
    <row r="504" spans="9:9" ht="13.5" customHeight="1" x14ac:dyDescent="0.2"/>
    <row r="505" spans="9:9" ht="13.5" customHeight="1" x14ac:dyDescent="0.2"/>
    <row r="506" spans="9:9" ht="13.5" customHeight="1" x14ac:dyDescent="0.2"/>
    <row r="507" spans="9:9" ht="13.5" customHeight="1" x14ac:dyDescent="0.2"/>
    <row r="508" spans="9:9" ht="13.5" customHeight="1" x14ac:dyDescent="0.2"/>
    <row r="509" spans="9:9" ht="13.5" customHeight="1" x14ac:dyDescent="0.2"/>
    <row r="510" spans="9:9" ht="13.5" customHeight="1" x14ac:dyDescent="0.2"/>
    <row r="511" spans="9:9" ht="13.5" customHeight="1" x14ac:dyDescent="0.2"/>
    <row r="512" spans="9:9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</sheetData>
  <mergeCells count="3">
    <mergeCell ref="E5:I5"/>
    <mergeCell ref="A13:G13"/>
    <mergeCell ref="H13:I13"/>
  </mergeCells>
  <phoneticPr fontId="0" type="noConversion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4105" r:id="rId4" name="cmdResoudre">
          <controlPr defaultSize="0" autoLine="0" r:id="rId5">
            <anchor moveWithCells="1">
              <from>
                <xdr:col>3</xdr:col>
                <xdr:colOff>590550</xdr:colOff>
                <xdr:row>35</xdr:row>
                <xdr:rowOff>19050</xdr:rowOff>
              </from>
              <to>
                <xdr:col>7</xdr:col>
                <xdr:colOff>180975</xdr:colOff>
                <xdr:row>37</xdr:row>
                <xdr:rowOff>47625</xdr:rowOff>
              </to>
            </anchor>
          </controlPr>
        </control>
      </mc:Choice>
      <mc:Fallback>
        <control shapeId="4105" r:id="rId4" name="cmdResoudre"/>
      </mc:Fallback>
    </mc:AlternateContent>
    <mc:AlternateContent xmlns:mc="http://schemas.openxmlformats.org/markup-compatibility/2006">
      <mc:Choice Requires="x14">
        <control shapeId="4103" r:id="rId6" name="cboMaxMin">
          <controlPr defaultSize="0" autoLine="0" r:id="rId7">
            <anchor moveWithCells="1">
              <from>
                <xdr:col>7</xdr:col>
                <xdr:colOff>609600</xdr:colOff>
                <xdr:row>8</xdr:row>
                <xdr:rowOff>9525</xdr:rowOff>
              </from>
              <to>
                <xdr:col>9</xdr:col>
                <xdr:colOff>38100</xdr:colOff>
                <xdr:row>9</xdr:row>
                <xdr:rowOff>76200</xdr:rowOff>
              </to>
            </anchor>
          </controlPr>
        </control>
      </mc:Choice>
      <mc:Fallback>
        <control shapeId="4103" r:id="rId6" name="cboMaxMin"/>
      </mc:Fallback>
    </mc:AlternateContent>
    <mc:AlternateContent xmlns:mc="http://schemas.openxmlformats.org/markup-compatibility/2006">
      <mc:Choice Requires="x14">
        <control shapeId="4102" r:id="rId8" name="cmdGenererModele">
          <controlPr defaultSize="0" autoLine="0" r:id="rId9">
            <anchor moveWithCells="1">
              <from>
                <xdr:col>0</xdr:col>
                <xdr:colOff>0</xdr:colOff>
                <xdr:row>35</xdr:row>
                <xdr:rowOff>19050</xdr:rowOff>
              </from>
              <to>
                <xdr:col>2</xdr:col>
                <xdr:colOff>581025</xdr:colOff>
                <xdr:row>37</xdr:row>
                <xdr:rowOff>47625</xdr:rowOff>
              </to>
            </anchor>
          </controlPr>
        </control>
      </mc:Choice>
      <mc:Fallback>
        <control shapeId="4102" r:id="rId8" name="cmdGenererModele"/>
      </mc:Fallback>
    </mc:AlternateContent>
    <mc:AlternateContent xmlns:mc="http://schemas.openxmlformats.org/markup-compatibility/2006">
      <mc:Choice Requires="x14">
        <control shapeId="4101" r:id="rId10" name="cmdSaisieDonnees">
          <controlPr defaultSize="0" autoLine="0" r:id="rId11">
            <anchor moveWithCells="1">
              <from>
                <xdr:col>0</xdr:col>
                <xdr:colOff>0</xdr:colOff>
                <xdr:row>9</xdr:row>
                <xdr:rowOff>85725</xdr:rowOff>
              </from>
              <to>
                <xdr:col>2</xdr:col>
                <xdr:colOff>581025</xdr:colOff>
                <xdr:row>11</xdr:row>
                <xdr:rowOff>114300</xdr:rowOff>
              </to>
            </anchor>
          </controlPr>
        </control>
      </mc:Choice>
      <mc:Fallback>
        <control shapeId="4101" r:id="rId10" name="cmdSaisieDonnees"/>
      </mc:Fallback>
    </mc:AlternateContent>
    <mc:AlternateContent xmlns:mc="http://schemas.openxmlformats.org/markup-compatibility/2006">
      <mc:Choice Requires="x14">
        <control shapeId="4100" r:id="rId12" name="cmdNouveau">
          <controlPr defaultSize="0" autoLine="0" r:id="rId13">
            <anchor moveWithCells="1">
              <from>
                <xdr:col>0</xdr:col>
                <xdr:colOff>0</xdr:colOff>
                <xdr:row>1</xdr:row>
                <xdr:rowOff>76200</xdr:rowOff>
              </from>
              <to>
                <xdr:col>2</xdr:col>
                <xdr:colOff>581025</xdr:colOff>
                <xdr:row>3</xdr:row>
                <xdr:rowOff>104775</xdr:rowOff>
              </to>
            </anchor>
          </controlPr>
        </control>
      </mc:Choice>
      <mc:Fallback>
        <control shapeId="4100" r:id="rId12" name="cmdNouveau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X27"/>
  <sheetViews>
    <sheetView zoomScale="90" zoomScaleNormal="90" workbookViewId="0">
      <selection activeCell="V10" sqref="V10"/>
    </sheetView>
  </sheetViews>
  <sheetFormatPr baseColWidth="10" defaultColWidth="6.7109375" defaultRowHeight="12" x14ac:dyDescent="0.2"/>
  <cols>
    <col min="1" max="1" width="33.28515625" style="4" customWidth="1"/>
    <col min="2" max="21" width="6.7109375" style="4" customWidth="1"/>
    <col min="22" max="24" width="7.85546875" style="4" customWidth="1"/>
    <col min="25" max="16384" width="6.7109375" style="4"/>
  </cols>
  <sheetData>
    <row r="1" spans="1:24" x14ac:dyDescent="0.2">
      <c r="A1" s="33" t="s">
        <v>74</v>
      </c>
    </row>
    <row r="3" spans="1:24" x14ac:dyDescent="0.2">
      <c r="A3" s="8" t="s">
        <v>49</v>
      </c>
    </row>
    <row r="4" spans="1:24" x14ac:dyDescent="0.2">
      <c r="A4" s="8" t="s">
        <v>50</v>
      </c>
      <c r="B4" s="4">
        <v>10</v>
      </c>
    </row>
    <row r="5" spans="1:24" x14ac:dyDescent="0.2">
      <c r="A5" s="8" t="s">
        <v>3</v>
      </c>
      <c r="B5" s="4">
        <v>20</v>
      </c>
    </row>
    <row r="7" spans="1:24" x14ac:dyDescent="0.2">
      <c r="A7" s="8" t="s">
        <v>51</v>
      </c>
      <c r="B7" s="34" t="s">
        <v>38</v>
      </c>
      <c r="C7" s="34" t="s">
        <v>38</v>
      </c>
      <c r="D7" s="34" t="s">
        <v>39</v>
      </c>
      <c r="E7" s="34" t="s">
        <v>39</v>
      </c>
      <c r="F7" s="34" t="s">
        <v>40</v>
      </c>
      <c r="G7" s="34" t="s">
        <v>40</v>
      </c>
      <c r="H7" s="34" t="s">
        <v>42</v>
      </c>
      <c r="I7" s="34" t="s">
        <v>41</v>
      </c>
      <c r="J7" s="34" t="s">
        <v>41</v>
      </c>
      <c r="K7" s="34" t="s">
        <v>44</v>
      </c>
      <c r="L7" s="34" t="s">
        <v>38</v>
      </c>
      <c r="M7" s="34" t="s">
        <v>38</v>
      </c>
      <c r="N7" s="34" t="s">
        <v>46</v>
      </c>
      <c r="O7" s="34" t="s">
        <v>46</v>
      </c>
      <c r="P7" s="34" t="s">
        <v>47</v>
      </c>
      <c r="Q7" s="34" t="s">
        <v>47</v>
      </c>
      <c r="R7" s="34" t="s">
        <v>43</v>
      </c>
      <c r="S7" s="34" t="s">
        <v>48</v>
      </c>
      <c r="T7" s="34" t="s">
        <v>48</v>
      </c>
      <c r="U7" s="34" t="s">
        <v>45</v>
      </c>
      <c r="V7" s="10" t="s">
        <v>55</v>
      </c>
      <c r="W7" s="10" t="s">
        <v>57</v>
      </c>
      <c r="X7" s="10" t="s">
        <v>58</v>
      </c>
    </row>
    <row r="8" spans="1:24" x14ac:dyDescent="0.2">
      <c r="A8" s="35" t="s">
        <v>52</v>
      </c>
      <c r="B8" s="34" t="s">
        <v>39</v>
      </c>
      <c r="C8" s="34" t="s">
        <v>39</v>
      </c>
      <c r="D8" s="34" t="s">
        <v>40</v>
      </c>
      <c r="E8" s="34" t="s">
        <v>41</v>
      </c>
      <c r="F8" s="34" t="s">
        <v>42</v>
      </c>
      <c r="G8" s="34" t="s">
        <v>43</v>
      </c>
      <c r="H8" s="34" t="s">
        <v>38</v>
      </c>
      <c r="I8" s="34" t="s">
        <v>44</v>
      </c>
      <c r="J8" s="34" t="s">
        <v>45</v>
      </c>
      <c r="K8" s="34" t="s">
        <v>38</v>
      </c>
      <c r="L8" s="34" t="s">
        <v>46</v>
      </c>
      <c r="M8" s="34" t="s">
        <v>46</v>
      </c>
      <c r="N8" s="34" t="s">
        <v>47</v>
      </c>
      <c r="O8" s="34" t="s">
        <v>48</v>
      </c>
      <c r="P8" s="34" t="s">
        <v>42</v>
      </c>
      <c r="Q8" s="34" t="s">
        <v>43</v>
      </c>
      <c r="R8" s="34" t="s">
        <v>38</v>
      </c>
      <c r="S8" s="34" t="s">
        <v>44</v>
      </c>
      <c r="T8" s="34" t="s">
        <v>45</v>
      </c>
      <c r="U8" s="34" t="s">
        <v>38</v>
      </c>
      <c r="V8" s="10" t="s">
        <v>56</v>
      </c>
      <c r="W8" s="10"/>
      <c r="X8" s="10"/>
    </row>
    <row r="9" spans="1:24" ht="12.75" thickBot="1" x14ac:dyDescent="0.25"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10"/>
      <c r="W9" s="10"/>
      <c r="X9" s="10"/>
    </row>
    <row r="10" spans="1:24" ht="14.25" thickBot="1" x14ac:dyDescent="0.3">
      <c r="A10" s="8" t="s">
        <v>53</v>
      </c>
      <c r="B10" s="56">
        <v>100</v>
      </c>
      <c r="C10" s="57">
        <v>150</v>
      </c>
      <c r="D10" s="57">
        <v>-1000</v>
      </c>
      <c r="E10" s="57">
        <v>-870</v>
      </c>
      <c r="F10" s="57">
        <v>750</v>
      </c>
      <c r="G10" s="57">
        <v>50</v>
      </c>
      <c r="H10" s="57">
        <v>0</v>
      </c>
      <c r="I10" s="57">
        <v>450</v>
      </c>
      <c r="J10" s="57">
        <v>30</v>
      </c>
      <c r="K10" s="57">
        <v>0</v>
      </c>
      <c r="L10" s="57">
        <v>100</v>
      </c>
      <c r="M10" s="57">
        <v>150</v>
      </c>
      <c r="N10" s="57">
        <v>-1000</v>
      </c>
      <c r="O10" s="57">
        <v>-870</v>
      </c>
      <c r="P10" s="57">
        <v>40</v>
      </c>
      <c r="Q10" s="57">
        <v>90</v>
      </c>
      <c r="R10" s="57">
        <v>0</v>
      </c>
      <c r="S10" s="57">
        <v>24</v>
      </c>
      <c r="T10" s="57">
        <v>54</v>
      </c>
      <c r="U10" s="57">
        <v>0</v>
      </c>
      <c r="V10" s="81">
        <f>SUMPRODUCT(cij,xij)</f>
        <v>-175932</v>
      </c>
      <c r="W10" s="10"/>
      <c r="X10" s="10"/>
    </row>
    <row r="11" spans="1:24" ht="12.75" thickBot="1" x14ac:dyDescent="0.25">
      <c r="V11" s="10"/>
      <c r="W11" s="10"/>
      <c r="X11" s="10"/>
    </row>
    <row r="12" spans="1:24" ht="12.75" thickBot="1" x14ac:dyDescent="0.25">
      <c r="A12" s="48" t="s">
        <v>54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50"/>
      <c r="W12" s="50"/>
      <c r="X12" s="51"/>
    </row>
    <row r="13" spans="1:24" x14ac:dyDescent="0.2">
      <c r="A13" s="45" t="s">
        <v>59</v>
      </c>
      <c r="B13" s="38">
        <v>1</v>
      </c>
      <c r="C13" s="38">
        <v>1</v>
      </c>
      <c r="D13" s="38">
        <v>-1</v>
      </c>
      <c r="E13" s="38">
        <v>-1</v>
      </c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65">
        <f t="shared" ref="V13:V22" si="0">SUMPRODUCT(B13:U13,xij)</f>
        <v>0</v>
      </c>
      <c r="W13" s="52" t="s">
        <v>60</v>
      </c>
      <c r="X13" s="53">
        <v>0</v>
      </c>
    </row>
    <row r="14" spans="1:24" x14ac:dyDescent="0.2">
      <c r="A14" s="46" t="s">
        <v>61</v>
      </c>
      <c r="B14" s="11"/>
      <c r="C14" s="11"/>
      <c r="D14" s="11">
        <v>1</v>
      </c>
      <c r="E14" s="11"/>
      <c r="F14" s="11">
        <v>-1</v>
      </c>
      <c r="G14" s="11">
        <v>-1</v>
      </c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66">
        <f t="shared" si="0"/>
        <v>0</v>
      </c>
      <c r="W14" s="54" t="s">
        <v>60</v>
      </c>
      <c r="X14" s="55">
        <v>0</v>
      </c>
    </row>
    <row r="15" spans="1:24" x14ac:dyDescent="0.2">
      <c r="A15" s="46" t="s">
        <v>62</v>
      </c>
      <c r="B15" s="11"/>
      <c r="C15" s="11"/>
      <c r="D15" s="11"/>
      <c r="E15" s="11">
        <v>1</v>
      </c>
      <c r="F15" s="11"/>
      <c r="G15" s="11"/>
      <c r="H15" s="11"/>
      <c r="I15" s="11">
        <v>-1</v>
      </c>
      <c r="J15" s="11">
        <v>-1</v>
      </c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66">
        <f t="shared" si="0"/>
        <v>0</v>
      </c>
      <c r="W15" s="54" t="s">
        <v>60</v>
      </c>
      <c r="X15" s="55">
        <v>0</v>
      </c>
    </row>
    <row r="16" spans="1:24" x14ac:dyDescent="0.2">
      <c r="A16" s="46" t="s">
        <v>63</v>
      </c>
      <c r="B16" s="11"/>
      <c r="C16" s="11"/>
      <c r="D16" s="11"/>
      <c r="E16" s="11"/>
      <c r="F16" s="11">
        <v>1</v>
      </c>
      <c r="G16" s="11"/>
      <c r="H16" s="11">
        <v>-1</v>
      </c>
      <c r="I16" s="11"/>
      <c r="J16" s="11"/>
      <c r="K16" s="11"/>
      <c r="L16" s="11"/>
      <c r="M16" s="11"/>
      <c r="N16" s="11"/>
      <c r="O16" s="11"/>
      <c r="P16" s="11">
        <v>1</v>
      </c>
      <c r="Q16" s="11"/>
      <c r="R16" s="11"/>
      <c r="S16" s="11"/>
      <c r="T16" s="11"/>
      <c r="U16" s="11"/>
      <c r="V16" s="66">
        <f t="shared" si="0"/>
        <v>0</v>
      </c>
      <c r="W16" s="54" t="s">
        <v>60</v>
      </c>
      <c r="X16" s="55">
        <v>0</v>
      </c>
    </row>
    <row r="17" spans="1:24" x14ac:dyDescent="0.2">
      <c r="A17" s="46" t="s">
        <v>64</v>
      </c>
      <c r="B17" s="11"/>
      <c r="C17" s="11"/>
      <c r="D17" s="11"/>
      <c r="E17" s="11"/>
      <c r="F17" s="11"/>
      <c r="G17" s="11">
        <v>1</v>
      </c>
      <c r="H17" s="11"/>
      <c r="I17" s="11"/>
      <c r="J17" s="11"/>
      <c r="K17" s="11"/>
      <c r="L17" s="11"/>
      <c r="M17" s="11"/>
      <c r="N17" s="11"/>
      <c r="O17" s="11"/>
      <c r="P17" s="11"/>
      <c r="Q17" s="11">
        <v>1</v>
      </c>
      <c r="R17" s="11">
        <v>-1</v>
      </c>
      <c r="S17" s="11"/>
      <c r="T17" s="11"/>
      <c r="U17" s="11"/>
      <c r="V17" s="66">
        <f t="shared" si="0"/>
        <v>0</v>
      </c>
      <c r="W17" s="54" t="s">
        <v>60</v>
      </c>
      <c r="X17" s="55">
        <v>0</v>
      </c>
    </row>
    <row r="18" spans="1:24" x14ac:dyDescent="0.2">
      <c r="A18" s="46" t="s">
        <v>65</v>
      </c>
      <c r="B18" s="11"/>
      <c r="C18" s="11"/>
      <c r="D18" s="11"/>
      <c r="E18" s="11"/>
      <c r="F18" s="11"/>
      <c r="G18" s="11"/>
      <c r="H18" s="11"/>
      <c r="I18" s="11">
        <v>1</v>
      </c>
      <c r="J18" s="11"/>
      <c r="K18" s="11">
        <v>-1</v>
      </c>
      <c r="L18" s="11"/>
      <c r="M18" s="11"/>
      <c r="N18" s="11"/>
      <c r="O18" s="11"/>
      <c r="P18" s="11"/>
      <c r="Q18" s="11"/>
      <c r="R18" s="11"/>
      <c r="S18" s="11">
        <v>1</v>
      </c>
      <c r="T18" s="11"/>
      <c r="U18" s="11"/>
      <c r="V18" s="66">
        <f t="shared" si="0"/>
        <v>0</v>
      </c>
      <c r="W18" s="54" t="s">
        <v>60</v>
      </c>
      <c r="X18" s="55">
        <v>0</v>
      </c>
    </row>
    <row r="19" spans="1:24" x14ac:dyDescent="0.2">
      <c r="A19" s="46" t="s">
        <v>66</v>
      </c>
      <c r="B19" s="11"/>
      <c r="C19" s="11"/>
      <c r="D19" s="11"/>
      <c r="E19" s="11"/>
      <c r="F19" s="11"/>
      <c r="G19" s="11"/>
      <c r="H19" s="11"/>
      <c r="I19" s="11"/>
      <c r="J19" s="11">
        <v>1</v>
      </c>
      <c r="K19" s="11"/>
      <c r="L19" s="11"/>
      <c r="M19" s="11"/>
      <c r="N19" s="11"/>
      <c r="O19" s="11"/>
      <c r="P19" s="11"/>
      <c r="Q19" s="11"/>
      <c r="R19" s="11"/>
      <c r="S19" s="11"/>
      <c r="T19" s="11">
        <v>1</v>
      </c>
      <c r="U19" s="11">
        <v>-1</v>
      </c>
      <c r="V19" s="66">
        <f t="shared" si="0"/>
        <v>0</v>
      </c>
      <c r="W19" s="54" t="s">
        <v>60</v>
      </c>
      <c r="X19" s="55">
        <v>0</v>
      </c>
    </row>
    <row r="20" spans="1:24" x14ac:dyDescent="0.2">
      <c r="A20" s="46" t="s">
        <v>67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>
        <v>1</v>
      </c>
      <c r="M20" s="11">
        <v>1</v>
      </c>
      <c r="N20" s="11">
        <v>-1</v>
      </c>
      <c r="O20" s="11">
        <v>-1</v>
      </c>
      <c r="P20" s="11"/>
      <c r="Q20" s="11"/>
      <c r="R20" s="11"/>
      <c r="S20" s="11"/>
      <c r="T20" s="11"/>
      <c r="U20" s="11"/>
      <c r="V20" s="66">
        <f t="shared" si="0"/>
        <v>0</v>
      </c>
      <c r="W20" s="54" t="s">
        <v>60</v>
      </c>
      <c r="X20" s="55">
        <v>0</v>
      </c>
    </row>
    <row r="21" spans="1:24" x14ac:dyDescent="0.2">
      <c r="A21" s="46" t="s">
        <v>68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>
        <v>1</v>
      </c>
      <c r="O21" s="11"/>
      <c r="P21" s="11">
        <v>-1</v>
      </c>
      <c r="Q21" s="11">
        <v>-1</v>
      </c>
      <c r="R21" s="11"/>
      <c r="S21" s="11"/>
      <c r="T21" s="11"/>
      <c r="U21" s="11"/>
      <c r="V21" s="66">
        <f t="shared" si="0"/>
        <v>0</v>
      </c>
      <c r="W21" s="54" t="s">
        <v>60</v>
      </c>
      <c r="X21" s="55">
        <v>0</v>
      </c>
    </row>
    <row r="22" spans="1:24" ht="12.75" thickBot="1" x14ac:dyDescent="0.25">
      <c r="A22" s="47" t="s">
        <v>69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>
        <v>1</v>
      </c>
      <c r="P22" s="44"/>
      <c r="Q22" s="44"/>
      <c r="R22" s="44"/>
      <c r="S22" s="44">
        <v>-1</v>
      </c>
      <c r="T22" s="44">
        <v>-1</v>
      </c>
      <c r="U22" s="44"/>
      <c r="V22" s="66">
        <f t="shared" si="0"/>
        <v>0</v>
      </c>
      <c r="W22" s="54" t="s">
        <v>60</v>
      </c>
      <c r="X22" s="55">
        <v>0</v>
      </c>
    </row>
    <row r="23" spans="1:24" ht="14.25" thickBot="1" x14ac:dyDescent="0.3">
      <c r="A23" s="49" t="s">
        <v>70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62"/>
      <c r="W23" s="39"/>
      <c r="X23" s="40"/>
    </row>
    <row r="24" spans="1:24" x14ac:dyDescent="0.2">
      <c r="A24" s="36" t="s">
        <v>71</v>
      </c>
      <c r="B24" s="37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63"/>
      <c r="W24" s="58"/>
      <c r="X24" s="59"/>
    </row>
    <row r="25" spans="1:24" ht="12.75" thickBot="1" x14ac:dyDescent="0.25">
      <c r="A25" s="43" t="s">
        <v>72</v>
      </c>
      <c r="B25" s="60">
        <v>70</v>
      </c>
      <c r="C25" s="61">
        <v>30</v>
      </c>
      <c r="D25" s="61" t="s">
        <v>38</v>
      </c>
      <c r="E25" s="61" t="s">
        <v>38</v>
      </c>
      <c r="F25" s="61" t="s">
        <v>38</v>
      </c>
      <c r="G25" s="61" t="s">
        <v>38</v>
      </c>
      <c r="H25" s="61">
        <v>73</v>
      </c>
      <c r="I25" s="61" t="s">
        <v>38</v>
      </c>
      <c r="J25" s="61" t="s">
        <v>38</v>
      </c>
      <c r="K25" s="61">
        <v>85</v>
      </c>
      <c r="L25" s="61">
        <v>75</v>
      </c>
      <c r="M25" s="61">
        <v>40</v>
      </c>
      <c r="N25" s="61" t="s">
        <v>38</v>
      </c>
      <c r="O25" s="61" t="s">
        <v>38</v>
      </c>
      <c r="P25" s="61" t="s">
        <v>38</v>
      </c>
      <c r="Q25" s="61" t="s">
        <v>38</v>
      </c>
      <c r="R25" s="61">
        <v>105</v>
      </c>
      <c r="S25" s="61" t="s">
        <v>38</v>
      </c>
      <c r="T25" s="61" t="s">
        <v>38</v>
      </c>
      <c r="U25" s="61">
        <v>75</v>
      </c>
      <c r="V25" s="64"/>
      <c r="W25" s="41"/>
      <c r="X25" s="42"/>
    </row>
    <row r="27" spans="1:24" ht="13.5" x14ac:dyDescent="0.25">
      <c r="A27" s="8" t="s">
        <v>73</v>
      </c>
      <c r="B27" s="67">
        <v>70</v>
      </c>
      <c r="C27" s="67">
        <v>30</v>
      </c>
      <c r="D27" s="67">
        <v>100</v>
      </c>
      <c r="E27" s="67">
        <v>0</v>
      </c>
      <c r="F27" s="67">
        <v>0</v>
      </c>
      <c r="G27" s="67">
        <v>100</v>
      </c>
      <c r="H27" s="67">
        <v>73</v>
      </c>
      <c r="I27" s="67">
        <v>0</v>
      </c>
      <c r="J27" s="67">
        <v>0</v>
      </c>
      <c r="K27" s="67">
        <v>37</v>
      </c>
      <c r="L27" s="67">
        <v>75</v>
      </c>
      <c r="M27" s="67">
        <v>40</v>
      </c>
      <c r="N27" s="67">
        <v>78</v>
      </c>
      <c r="O27" s="67">
        <v>37</v>
      </c>
      <c r="P27" s="67">
        <v>73</v>
      </c>
      <c r="Q27" s="67">
        <v>5</v>
      </c>
      <c r="R27" s="67">
        <v>105</v>
      </c>
      <c r="S27" s="67">
        <v>37</v>
      </c>
      <c r="T27" s="67">
        <v>0</v>
      </c>
      <c r="U27" s="67">
        <v>0</v>
      </c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10</vt:i4>
      </vt:variant>
    </vt:vector>
  </HeadingPairs>
  <TitlesOfParts>
    <vt:vector size="12" baseType="lpstr">
      <vt:lpstr>Données</vt:lpstr>
      <vt:lpstr>Modèle</vt:lpstr>
      <vt:lpstr>B.Inf</vt:lpstr>
      <vt:lpstr>B.Sup1</vt:lpstr>
      <vt:lpstr>B.Sup2</vt:lpstr>
      <vt:lpstr>B.Sup3</vt:lpstr>
      <vt:lpstr>B.Sup4</vt:lpstr>
      <vt:lpstr>B.Sup5</vt:lpstr>
      <vt:lpstr>cij</vt:lpstr>
      <vt:lpstr>MG</vt:lpstr>
      <vt:lpstr>xij</vt:lpstr>
      <vt:lpstr>z</vt:lpstr>
    </vt:vector>
  </TitlesOfParts>
  <Company>OPTIMO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MOG5-28a.xlsx</dc:title>
  <dc:subject>La robinetterie Névéglace</dc:subject>
  <dc:creator>Nobert, Ouellet, Parent</dc:creator>
  <dc:description>Méthodes d'optimisation pour la gestion,
Nobert, Ouellet, Parent,
Cheneliere, 2016,
chapitre 5, problème 28a</dc:description>
  <cp:lastModifiedBy>Roch Ouellet</cp:lastModifiedBy>
  <cp:lastPrinted>2008-02-26T16:17:08Z</cp:lastPrinted>
  <dcterms:created xsi:type="dcterms:W3CDTF">2007-04-20T16:37:32Z</dcterms:created>
  <dcterms:modified xsi:type="dcterms:W3CDTF">2015-11-25T19:06:09Z</dcterms:modified>
  <cp:category>Fichier provenant d'un gabarit</cp:category>
</cp:coreProperties>
</file>