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Modèle!$B$28:$AG$28</definedName>
    <definedName name="B.Sup1">Modèle!$B$29:$C$29</definedName>
    <definedName name="B.Sup2">Modèle!$H$29</definedName>
    <definedName name="B.Sup3">Modèle!$J$29</definedName>
    <definedName name="B.Sup4">Modèle!$M$29</definedName>
    <definedName name="B.Sup5">Modèle!$O$29:$Q$29</definedName>
    <definedName name="B.Sup6">Modèle!$V$29</definedName>
    <definedName name="B.Sup7">Modèle!$X$29</definedName>
    <definedName name="B.Sup8">Modèle!$AA$29</definedName>
    <definedName name="B.Sup9">Modèle!$AC$29:$AG$29</definedName>
    <definedName name="cij">Modèle!$B$10:$AG$10</definedName>
    <definedName name="MG">Modèle!$AH$13:$AH$26</definedName>
    <definedName name="solver_adj" localSheetId="1" hidden="1">Modèle!$B$31:$AG$31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Modèle!$AC$31:$AG$31</definedName>
    <definedName name="solver_lhs10" localSheetId="1" hidden="1">Modèle!$AH$13:$AH$26</definedName>
    <definedName name="solver_lhs11" localSheetId="1" hidden="1">Modèle!$B$31:$AG$31</definedName>
    <definedName name="solver_lhs2" localSheetId="1" hidden="1">Modèle!$AA$31</definedName>
    <definedName name="solver_lhs3" localSheetId="1" hidden="1">Modèle!$H$31</definedName>
    <definedName name="solver_lhs4" localSheetId="1" hidden="1">Modèle!$J$31</definedName>
    <definedName name="solver_lhs5" localSheetId="1" hidden="1">Modèle!$M$31</definedName>
    <definedName name="solver_lhs6" localSheetId="1" hidden="1">Modèle!$O$31:$Q$31</definedName>
    <definedName name="solver_lhs7" localSheetId="1" hidden="1">Modèle!$V$31</definedName>
    <definedName name="solver_lhs8" localSheetId="1" hidden="1">Modèle!$X$31</definedName>
    <definedName name="solver_lhs9" localSheetId="1" hidden="1">Modèle!$B$31:$C$31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11</definedName>
    <definedName name="solver_nwt" localSheetId="1" hidden="1">1</definedName>
    <definedName name="solver_opt" localSheetId="1" hidden="1">Modèle!$AH$10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10" localSheetId="1" hidden="1">2</definedName>
    <definedName name="solver_rel11" localSheetId="1" hidden="1">3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1</definedName>
    <definedName name="solver_rel7" localSheetId="1" hidden="1">1</definedName>
    <definedName name="solver_rel8" localSheetId="1" hidden="1">1</definedName>
    <definedName name="solver_rel9" localSheetId="1" hidden="1">1</definedName>
    <definedName name="solver_rhs1" localSheetId="1" hidden="1">B.Sup9</definedName>
    <definedName name="solver_rhs10" localSheetId="1" hidden="1">0</definedName>
    <definedName name="solver_rhs11" localSheetId="1" hidden="1">B.Inf</definedName>
    <definedName name="solver_rhs2" localSheetId="1" hidden="1">B.Sup8</definedName>
    <definedName name="solver_rhs3" localSheetId="1" hidden="1">B.Sup2</definedName>
    <definedName name="solver_rhs4" localSheetId="1" hidden="1">B.Sup3</definedName>
    <definedName name="solver_rhs5" localSheetId="1" hidden="1">B.Sup4</definedName>
    <definedName name="solver_rhs6" localSheetId="1" hidden="1">B.Sup5</definedName>
    <definedName name="solver_rhs7" localSheetId="1" hidden="1">B.Sup6</definedName>
    <definedName name="solver_rhs8" localSheetId="1" hidden="1">B.Sup7</definedName>
    <definedName name="solver_rhs9" localSheetId="1" hidden="1">B.Sup1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Modèle!$B$31:$AG$31</definedName>
    <definedName name="z">Modèle!$AH$10</definedName>
  </definedNames>
  <calcPr calcId="152511" calcOnSave="0"/>
</workbook>
</file>

<file path=xl/calcChain.xml><?xml version="1.0" encoding="utf-8"?>
<calcChain xmlns="http://schemas.openxmlformats.org/spreadsheetml/2006/main">
  <c r="H46" i="4" l="1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0" i="5"/>
  <c r="I47" i="4" l="1"/>
</calcChain>
</file>

<file path=xl/sharedStrings.xml><?xml version="1.0" encoding="utf-8"?>
<sst xmlns="http://schemas.openxmlformats.org/spreadsheetml/2006/main" count="255" uniqueCount="95">
  <si>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</si>
  <si>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</si>
  <si>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</si>
  <si>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</si>
  <si>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</si>
  <si>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</si>
  <si>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</si>
  <si>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</si>
  <si>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</si>
  <si>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</si>
  <si>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</si>
  <si>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</si>
  <si>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</si>
  <si>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</si>
  <si>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</si>
  <si>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</si>
  <si>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</si>
  <si>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</si>
  <si>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</si>
  <si>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</si>
  <si>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</si>
  <si>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</si>
  <si>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</si>
  <si>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</si>
  <si>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</si>
  <si>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</si>
  <si>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</si>
  <si>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</si>
  <si>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</si>
  <si>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</si>
  <si>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</si>
  <si>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</si>
  <si>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</si>
  <si>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</si>
  <si>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</si>
  <si>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</si>
  <si>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</si>
  <si>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</si>
  <si>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</si>
  <si>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</si>
  <si>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</si>
  <si>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</si>
  <si>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</si>
  <si>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</si>
  <si>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</si>
  <si>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</si>
  <si>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</si>
  <si>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</si>
  <si>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</si>
  <si>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 xml:space="preserve">z*  = </t>
  </si>
  <si>
    <t>.</t>
  </si>
  <si>
    <t>A</t>
  </si>
  <si>
    <t>AL</t>
  </si>
  <si>
    <t>AB</t>
  </si>
  <si>
    <t>WL</t>
  </si>
  <si>
    <t>TL</t>
  </si>
  <si>
    <t>W'L</t>
  </si>
  <si>
    <t>WB</t>
  </si>
  <si>
    <t>TB</t>
  </si>
  <si>
    <t>W'B</t>
  </si>
  <si>
    <t>B</t>
  </si>
  <si>
    <t>BL</t>
  </si>
  <si>
    <t>BB</t>
  </si>
  <si>
    <t>T'L</t>
  </si>
  <si>
    <t>T'B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</si>
  <si>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</si>
  <si>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</si>
  <si>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</si>
  <si>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</si>
  <si>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</si>
  <si>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</si>
  <si>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</si>
  <si>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</si>
  <si>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</si>
  <si>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</si>
  <si>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</si>
  <si>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</si>
  <si>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AL</t>
  </si>
  <si>
    <t>Sommet AB</t>
  </si>
  <si>
    <t>Sommet WL</t>
  </si>
  <si>
    <t>Sommet TL</t>
  </si>
  <si>
    <t>Sommet W'L</t>
  </si>
  <si>
    <t>Sommet WB</t>
  </si>
  <si>
    <t>Sommet TB</t>
  </si>
  <si>
    <t>Sommet W'B</t>
  </si>
  <si>
    <t>Sommet B</t>
  </si>
  <si>
    <t>Sommet BL</t>
  </si>
  <si>
    <t>Sommet BB</t>
  </si>
  <si>
    <t>Sommet T'L</t>
  </si>
  <si>
    <t>Sommet T'B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</si>
  <si>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</si>
  <si>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</si>
  <si>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</si>
  <si>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</si>
  <si>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MOG5-28c La robinetterie Névéglace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</si>
</sst>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41" xfId="0" applyFont="1" applyBorder="1"/>
    <xf numFmtId="0" fontId="4" fillId="0" borderId="20" xfId="0" applyFont="1" applyBorder="1"/>
    <xf numFmtId="0" fontId="4" fillId="0" borderId="42" xfId="0" applyFont="1" applyBorder="1"/>
    <xf numFmtId="0" fontId="4" fillId="4" borderId="42" xfId="0" applyFont="1" applyFill="1" applyBorder="1"/>
    <xf numFmtId="0" fontId="4" fillId="4" borderId="44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0" fontId="4" fillId="0" borderId="45" xfId="0" applyFont="1" applyBorder="1"/>
    <xf numFmtId="0" fontId="4" fillId="0" borderId="46" xfId="0" applyFont="1" applyBorder="1"/>
    <xf numFmtId="0" fontId="4" fillId="0" borderId="21" xfId="0" applyFont="1" applyBorder="1"/>
    <xf numFmtId="0" fontId="4" fillId="0" borderId="49" xfId="0" applyFont="1" applyBorder="1"/>
    <xf numFmtId="0" fontId="4" fillId="0" borderId="50" xfId="0" applyFont="1" applyBorder="1"/>
    <xf numFmtId="0" fontId="3" fillId="4" borderId="21" xfId="0" applyFont="1" applyFill="1" applyBorder="1"/>
    <xf numFmtId="0" fontId="3" fillId="4" borderId="50" xfId="0" applyFont="1" applyFill="1" applyBorder="1"/>
    <xf numFmtId="0" fontId="4" fillId="4" borderId="42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0" xfId="0" applyFont="1" applyFill="1" applyBorder="1"/>
    <xf numFmtId="0" fontId="4" fillId="4" borderId="48" xfId="0" applyFont="1" applyFill="1" applyBorder="1"/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4" borderId="20" xfId="0" applyFont="1" applyFill="1" applyBorder="1"/>
    <xf numFmtId="0" fontId="4" fillId="4" borderId="41" xfId="0" applyFont="1" applyFill="1" applyBorder="1"/>
    <xf numFmtId="0" fontId="4" fillId="4" borderId="45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9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3" fontId="4" fillId="3" borderId="24" xfId="0" applyNumberFormat="1" applyFont="1" applyFill="1" applyBorder="1" applyAlignment="1">
      <alignment horizontal="right" indent="1"/>
    </xf>
    <xf numFmtId="3" fontId="4" fillId="0" borderId="24" xfId="0" applyNumberFormat="1" applyFont="1" applyBorder="1" applyAlignment="1">
      <alignment horizontal="right" indent="1"/>
    </xf>
    <xf numFmtId="3" fontId="4" fillId="0" borderId="23" xfId="0" applyNumberFormat="1" applyFont="1" applyBorder="1" applyAlignment="1">
      <alignment horizontal="right" indent="1"/>
    </xf>
    <xf numFmtId="3" fontId="4" fillId="3" borderId="7" xfId="0" applyNumberFormat="1" applyFont="1" applyFill="1" applyBorder="1" applyAlignment="1">
      <alignment horizontal="right" indent="1"/>
    </xf>
    <xf numFmtId="3" fontId="9" fillId="5" borderId="1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19050</xdr:rowOff>
        </xdr:from>
        <xdr:to>
          <xdr:col>2</xdr:col>
          <xdr:colOff>581025</xdr:colOff>
          <xdr:row>49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28575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47</xdr:row>
          <xdr:rowOff>19050</xdr:rowOff>
        </xdr:from>
        <xdr:to>
          <xdr:col>7</xdr:col>
          <xdr:colOff>180975</xdr:colOff>
          <xdr:row>49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9" sqref="I4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8" width="9.28515625" style="4" customWidth="1"/>
    <col min="9" max="9" width="10.7109375" style="7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73"/>
      <c r="J1" s="2"/>
    </row>
    <row r="2" spans="1:10" ht="13.5" customHeight="1" x14ac:dyDescent="0.2"/>
    <row r="3" spans="1:10" ht="13.5" customHeight="1" x14ac:dyDescent="0.2">
      <c r="B3" s="5"/>
      <c r="C3" s="5"/>
      <c r="D3" s="5"/>
      <c r="E3" s="6"/>
      <c r="I3" s="75"/>
      <c r="J3" s="1"/>
    </row>
    <row r="4" spans="1:10" ht="13.5" customHeight="1" x14ac:dyDescent="0.2">
      <c r="B4" s="7"/>
      <c r="C4" s="5"/>
      <c r="D4" s="5"/>
      <c r="I4" s="75"/>
    </row>
    <row r="5" spans="1:10" ht="13.5" customHeight="1" x14ac:dyDescent="0.2">
      <c r="A5" s="8" t="s">
        <v>0</v>
      </c>
      <c r="C5" s="9" t="s">
        <v>1</v>
      </c>
      <c r="E5" s="82" t="s">
        <v>94</v>
      </c>
      <c r="F5" s="83"/>
      <c r="G5" s="83"/>
      <c r="H5" s="83"/>
      <c r="I5" s="84"/>
    </row>
    <row r="6" spans="1:10" ht="13.5" customHeight="1" x14ac:dyDescent="0.2">
      <c r="C6" s="9"/>
    </row>
    <row r="7" spans="1:10" ht="13.5" customHeight="1" x14ac:dyDescent="0.2">
      <c r="C7" s="4" t="s">
        <v>5</v>
      </c>
      <c r="I7" s="76">
        <v>14</v>
      </c>
    </row>
    <row r="8" spans="1:10" ht="13.5" customHeight="1" x14ac:dyDescent="0.2">
      <c r="C8" s="4" t="s">
        <v>3</v>
      </c>
      <c r="I8" s="76">
        <v>32</v>
      </c>
    </row>
    <row r="9" spans="1:10" ht="13.5" customHeight="1" x14ac:dyDescent="0.2">
      <c r="B9" s="10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5" t="s">
        <v>6</v>
      </c>
      <c r="B13" s="86"/>
      <c r="C13" s="86"/>
      <c r="D13" s="86"/>
      <c r="E13" s="86"/>
      <c r="F13" s="86"/>
      <c r="G13" s="87"/>
      <c r="H13" s="88" t="s">
        <v>16</v>
      </c>
      <c r="I13" s="89"/>
    </row>
    <row r="14" spans="1:10" s="4" customFormat="1" ht="13.5" customHeight="1" thickBot="1" x14ac:dyDescent="0.25">
      <c r="A14" s="24" t="s">
        <v>7</v>
      </c>
      <c r="B14" s="19" t="s">
        <v>8</v>
      </c>
      <c r="C14" s="14" t="s">
        <v>9</v>
      </c>
      <c r="D14" s="15" t="s">
        <v>10</v>
      </c>
      <c r="E14" s="15" t="s">
        <v>11</v>
      </c>
      <c r="F14" s="15" t="s">
        <v>12</v>
      </c>
      <c r="G14" s="16" t="s">
        <v>13</v>
      </c>
      <c r="H14" s="17" t="s">
        <v>14</v>
      </c>
      <c r="I14" s="77" t="s">
        <v>15</v>
      </c>
    </row>
    <row r="15" spans="1:10" s="4" customFormat="1" ht="13.5" customHeight="1" thickBot="1" x14ac:dyDescent="0.25">
      <c r="A15" s="25">
        <v>1</v>
      </c>
      <c r="B15" s="20" t="s">
        <v>17</v>
      </c>
      <c r="C15" s="27" t="s">
        <v>50</v>
      </c>
      <c r="D15" s="28" t="s">
        <v>51</v>
      </c>
      <c r="E15" s="28">
        <v>100</v>
      </c>
      <c r="F15" s="28">
        <v>0</v>
      </c>
      <c r="G15" s="29">
        <v>70</v>
      </c>
      <c r="H15" s="71">
        <f>Modèle!B31</f>
        <v>70</v>
      </c>
      <c r="I15" s="78">
        <f t="shared" ref="I15:I46" si="0">E15*H15</f>
        <v>7000</v>
      </c>
    </row>
    <row r="16" spans="1:10" s="4" customFormat="1" ht="13.5" customHeight="1" thickBot="1" x14ac:dyDescent="0.25">
      <c r="A16" s="12">
        <v>2</v>
      </c>
      <c r="B16" s="21" t="s">
        <v>18</v>
      </c>
      <c r="C16" s="30" t="s">
        <v>50</v>
      </c>
      <c r="D16" s="31" t="s">
        <v>51</v>
      </c>
      <c r="E16" s="31">
        <v>150</v>
      </c>
      <c r="F16" s="31">
        <v>0</v>
      </c>
      <c r="G16" s="32">
        <v>30</v>
      </c>
      <c r="H16" s="71">
        <f>Modèle!C31</f>
        <v>30</v>
      </c>
      <c r="I16" s="78">
        <f t="shared" si="0"/>
        <v>4500</v>
      </c>
    </row>
    <row r="17" spans="1:9" s="4" customFormat="1" ht="13.5" customHeight="1" thickBot="1" x14ac:dyDescent="0.25">
      <c r="A17" s="12">
        <v>3</v>
      </c>
      <c r="B17" s="21" t="s">
        <v>19</v>
      </c>
      <c r="C17" s="30" t="s">
        <v>51</v>
      </c>
      <c r="D17" s="31" t="s">
        <v>52</v>
      </c>
      <c r="E17" s="31">
        <v>0</v>
      </c>
      <c r="F17" s="31">
        <v>0</v>
      </c>
      <c r="G17" s="32" t="s">
        <v>50</v>
      </c>
      <c r="H17" s="71">
        <f>Modèle!D31</f>
        <v>100</v>
      </c>
      <c r="I17" s="78">
        <f t="shared" si="0"/>
        <v>0</v>
      </c>
    </row>
    <row r="18" spans="1:9" s="4" customFormat="1" ht="13.5" customHeight="1" thickBot="1" x14ac:dyDescent="0.25">
      <c r="A18" s="12">
        <v>4</v>
      </c>
      <c r="B18" s="21" t="s">
        <v>20</v>
      </c>
      <c r="C18" s="30" t="s">
        <v>51</v>
      </c>
      <c r="D18" s="31" t="s">
        <v>53</v>
      </c>
      <c r="E18" s="31">
        <v>0</v>
      </c>
      <c r="F18" s="31">
        <v>0</v>
      </c>
      <c r="G18" s="32" t="s">
        <v>50</v>
      </c>
      <c r="H18" s="71">
        <f>Modèle!E31</f>
        <v>0</v>
      </c>
      <c r="I18" s="78">
        <f t="shared" si="0"/>
        <v>0</v>
      </c>
    </row>
    <row r="19" spans="1:9" s="4" customFormat="1" ht="13.5" customHeight="1" thickBot="1" x14ac:dyDescent="0.25">
      <c r="A19" s="12">
        <v>5</v>
      </c>
      <c r="B19" s="21" t="s">
        <v>21</v>
      </c>
      <c r="C19" s="30" t="s">
        <v>52</v>
      </c>
      <c r="D19" s="31" t="s">
        <v>54</v>
      </c>
      <c r="E19" s="31">
        <v>750</v>
      </c>
      <c r="F19" s="31">
        <v>0</v>
      </c>
      <c r="G19" s="32" t="s">
        <v>50</v>
      </c>
      <c r="H19" s="71">
        <f>Modèle!F31</f>
        <v>0</v>
      </c>
      <c r="I19" s="78">
        <f t="shared" si="0"/>
        <v>0</v>
      </c>
    </row>
    <row r="20" spans="1:9" s="4" customFormat="1" ht="13.5" customHeight="1" thickBot="1" x14ac:dyDescent="0.25">
      <c r="A20" s="12">
        <v>6</v>
      </c>
      <c r="B20" s="21" t="s">
        <v>22</v>
      </c>
      <c r="C20" s="30" t="s">
        <v>52</v>
      </c>
      <c r="D20" s="31" t="s">
        <v>55</v>
      </c>
      <c r="E20" s="31">
        <v>50</v>
      </c>
      <c r="F20" s="31">
        <v>0</v>
      </c>
      <c r="G20" s="32" t="s">
        <v>50</v>
      </c>
      <c r="H20" s="71">
        <f>Modèle!G31</f>
        <v>100</v>
      </c>
      <c r="I20" s="78">
        <f t="shared" si="0"/>
        <v>5000</v>
      </c>
    </row>
    <row r="21" spans="1:9" s="4" customFormat="1" ht="13.5" customHeight="1" thickBot="1" x14ac:dyDescent="0.25">
      <c r="A21" s="12">
        <v>7</v>
      </c>
      <c r="B21" s="21" t="s">
        <v>23</v>
      </c>
      <c r="C21" s="30" t="s">
        <v>54</v>
      </c>
      <c r="D21" s="31" t="s">
        <v>56</v>
      </c>
      <c r="E21" s="31">
        <v>-1000</v>
      </c>
      <c r="F21" s="31">
        <v>0</v>
      </c>
      <c r="G21" s="32">
        <v>60</v>
      </c>
      <c r="H21" s="71">
        <f>Modèle!H31</f>
        <v>60</v>
      </c>
      <c r="I21" s="78">
        <f t="shared" si="0"/>
        <v>-60000</v>
      </c>
    </row>
    <row r="22" spans="1:9" s="4" customFormat="1" ht="13.5" customHeight="1" thickBot="1" x14ac:dyDescent="0.25">
      <c r="A22" s="12">
        <v>8</v>
      </c>
      <c r="B22" s="21" t="s">
        <v>24</v>
      </c>
      <c r="C22" s="30" t="s">
        <v>54</v>
      </c>
      <c r="D22" s="31" t="s">
        <v>56</v>
      </c>
      <c r="E22" s="31">
        <v>-925</v>
      </c>
      <c r="F22" s="31">
        <v>0</v>
      </c>
      <c r="G22" s="32" t="s">
        <v>50</v>
      </c>
      <c r="H22" s="71">
        <f>Modèle!I31</f>
        <v>25</v>
      </c>
      <c r="I22" s="78">
        <f t="shared" si="0"/>
        <v>-23125</v>
      </c>
    </row>
    <row r="23" spans="1:9" s="4" customFormat="1" ht="13.5" customHeight="1" thickBot="1" x14ac:dyDescent="0.25">
      <c r="A23" s="12">
        <v>9</v>
      </c>
      <c r="B23" s="21" t="s">
        <v>25</v>
      </c>
      <c r="C23" s="30" t="s">
        <v>56</v>
      </c>
      <c r="D23" s="31" t="s">
        <v>50</v>
      </c>
      <c r="E23" s="31">
        <v>0</v>
      </c>
      <c r="F23" s="31">
        <v>85</v>
      </c>
      <c r="G23" s="32">
        <v>85</v>
      </c>
      <c r="H23" s="71">
        <f>Modèle!J31</f>
        <v>85</v>
      </c>
      <c r="I23" s="78">
        <f t="shared" si="0"/>
        <v>0</v>
      </c>
    </row>
    <row r="24" spans="1:9" s="4" customFormat="1" ht="13.5" customHeight="1" thickBot="1" x14ac:dyDescent="0.25">
      <c r="A24" s="12">
        <v>10</v>
      </c>
      <c r="B24" s="21" t="s">
        <v>26</v>
      </c>
      <c r="C24" s="30" t="s">
        <v>53</v>
      </c>
      <c r="D24" s="31" t="s">
        <v>57</v>
      </c>
      <c r="E24" s="31">
        <v>450</v>
      </c>
      <c r="F24" s="31">
        <v>0</v>
      </c>
      <c r="G24" s="32" t="s">
        <v>50</v>
      </c>
      <c r="H24" s="71">
        <f>Modèle!K31</f>
        <v>0</v>
      </c>
      <c r="I24" s="78">
        <f t="shared" si="0"/>
        <v>0</v>
      </c>
    </row>
    <row r="25" spans="1:9" s="4" customFormat="1" ht="13.5" customHeight="1" thickBot="1" x14ac:dyDescent="0.25">
      <c r="A25" s="12">
        <v>11</v>
      </c>
      <c r="B25" s="21" t="s">
        <v>27</v>
      </c>
      <c r="C25" s="30" t="s">
        <v>53</v>
      </c>
      <c r="D25" s="31" t="s">
        <v>58</v>
      </c>
      <c r="E25" s="31">
        <v>30</v>
      </c>
      <c r="F25" s="31">
        <v>0</v>
      </c>
      <c r="G25" s="32" t="s">
        <v>50</v>
      </c>
      <c r="H25" s="71">
        <f>Modèle!L31</f>
        <v>0</v>
      </c>
      <c r="I25" s="78">
        <f t="shared" si="0"/>
        <v>0</v>
      </c>
    </row>
    <row r="26" spans="1:9" s="4" customFormat="1" ht="13.5" customHeight="1" thickBot="1" x14ac:dyDescent="0.25">
      <c r="A26" s="12">
        <v>12</v>
      </c>
      <c r="B26" s="21" t="s">
        <v>28</v>
      </c>
      <c r="C26" s="30" t="s">
        <v>57</v>
      </c>
      <c r="D26" s="31" t="s">
        <v>59</v>
      </c>
      <c r="E26" s="31">
        <v>-870</v>
      </c>
      <c r="F26" s="31">
        <v>0</v>
      </c>
      <c r="G26" s="32">
        <v>60</v>
      </c>
      <c r="H26" s="71">
        <f>Modèle!M31</f>
        <v>30</v>
      </c>
      <c r="I26" s="78">
        <f t="shared" si="0"/>
        <v>-26100</v>
      </c>
    </row>
    <row r="27" spans="1:9" s="4" customFormat="1" ht="13.5" customHeight="1" thickBot="1" x14ac:dyDescent="0.25">
      <c r="A27" s="12">
        <v>13</v>
      </c>
      <c r="B27" s="21" t="s">
        <v>29</v>
      </c>
      <c r="C27" s="30" t="s">
        <v>57</v>
      </c>
      <c r="D27" s="31" t="s">
        <v>59</v>
      </c>
      <c r="E27" s="31">
        <v>-825</v>
      </c>
      <c r="F27" s="31">
        <v>0</v>
      </c>
      <c r="G27" s="32" t="s">
        <v>50</v>
      </c>
      <c r="H27" s="71">
        <f>Modèle!N31</f>
        <v>0</v>
      </c>
      <c r="I27" s="78">
        <f t="shared" si="0"/>
        <v>0</v>
      </c>
    </row>
    <row r="28" spans="1:9" s="4" customFormat="1" ht="13.5" customHeight="1" thickBot="1" x14ac:dyDescent="0.25">
      <c r="A28" s="12">
        <v>14</v>
      </c>
      <c r="B28" s="21" t="s">
        <v>30</v>
      </c>
      <c r="C28" s="30" t="s">
        <v>59</v>
      </c>
      <c r="D28" s="31" t="s">
        <v>50</v>
      </c>
      <c r="E28" s="31">
        <v>0</v>
      </c>
      <c r="F28" s="31">
        <v>100</v>
      </c>
      <c r="G28" s="32">
        <v>100</v>
      </c>
      <c r="H28" s="71">
        <f>Modèle!O31</f>
        <v>100</v>
      </c>
      <c r="I28" s="78">
        <f t="shared" si="0"/>
        <v>0</v>
      </c>
    </row>
    <row r="29" spans="1:9" s="4" customFormat="1" ht="13.5" customHeight="1" thickBot="1" x14ac:dyDescent="0.25">
      <c r="A29" s="12">
        <v>15</v>
      </c>
      <c r="B29" s="21" t="s">
        <v>31</v>
      </c>
      <c r="C29" s="30" t="s">
        <v>50</v>
      </c>
      <c r="D29" s="31" t="s">
        <v>60</v>
      </c>
      <c r="E29" s="31">
        <v>100</v>
      </c>
      <c r="F29" s="31">
        <v>0</v>
      </c>
      <c r="G29" s="32">
        <v>75</v>
      </c>
      <c r="H29" s="71">
        <f>Modèle!P31</f>
        <v>75</v>
      </c>
      <c r="I29" s="78">
        <f t="shared" si="0"/>
        <v>7500</v>
      </c>
    </row>
    <row r="30" spans="1:9" s="4" customFormat="1" ht="13.5" customHeight="1" thickBot="1" x14ac:dyDescent="0.25">
      <c r="A30" s="12">
        <v>16</v>
      </c>
      <c r="B30" s="21" t="s">
        <v>32</v>
      </c>
      <c r="C30" s="30" t="s">
        <v>50</v>
      </c>
      <c r="D30" s="31" t="s">
        <v>60</v>
      </c>
      <c r="E30" s="31">
        <v>150</v>
      </c>
      <c r="F30" s="31">
        <v>0</v>
      </c>
      <c r="G30" s="32">
        <v>40</v>
      </c>
      <c r="H30" s="71">
        <f>Modèle!Q31</f>
        <v>40</v>
      </c>
      <c r="I30" s="78">
        <f t="shared" si="0"/>
        <v>6000</v>
      </c>
    </row>
    <row r="31" spans="1:9" s="4" customFormat="1" ht="13.5" customHeight="1" thickBot="1" x14ac:dyDescent="0.25">
      <c r="A31" s="12">
        <v>17</v>
      </c>
      <c r="B31" s="21" t="s">
        <v>33</v>
      </c>
      <c r="C31" s="30" t="s">
        <v>60</v>
      </c>
      <c r="D31" s="31" t="s">
        <v>61</v>
      </c>
      <c r="E31" s="31">
        <v>0</v>
      </c>
      <c r="F31" s="31">
        <v>0</v>
      </c>
      <c r="G31" s="32" t="s">
        <v>50</v>
      </c>
      <c r="H31" s="71">
        <f>Modèle!R31</f>
        <v>85</v>
      </c>
      <c r="I31" s="78">
        <f t="shared" si="0"/>
        <v>0</v>
      </c>
    </row>
    <row r="32" spans="1:9" s="4" customFormat="1" ht="13.5" customHeight="1" thickBot="1" x14ac:dyDescent="0.25">
      <c r="A32" s="12">
        <v>18</v>
      </c>
      <c r="B32" s="21" t="s">
        <v>34</v>
      </c>
      <c r="C32" s="30" t="s">
        <v>60</v>
      </c>
      <c r="D32" s="31" t="s">
        <v>62</v>
      </c>
      <c r="E32" s="31">
        <v>0</v>
      </c>
      <c r="F32" s="31">
        <v>0</v>
      </c>
      <c r="G32" s="32" t="s">
        <v>50</v>
      </c>
      <c r="H32" s="71">
        <f>Modèle!S31</f>
        <v>30</v>
      </c>
      <c r="I32" s="78">
        <f t="shared" si="0"/>
        <v>0</v>
      </c>
    </row>
    <row r="33" spans="1:9" s="4" customFormat="1" ht="13.5" customHeight="1" thickBot="1" x14ac:dyDescent="0.25">
      <c r="A33" s="12">
        <v>19</v>
      </c>
      <c r="B33" s="21" t="s">
        <v>35</v>
      </c>
      <c r="C33" s="30" t="s">
        <v>61</v>
      </c>
      <c r="D33" s="31" t="s">
        <v>54</v>
      </c>
      <c r="E33" s="31">
        <v>40</v>
      </c>
      <c r="F33" s="31">
        <v>0</v>
      </c>
      <c r="G33" s="32" t="s">
        <v>50</v>
      </c>
      <c r="H33" s="71">
        <f>Modèle!T31</f>
        <v>85</v>
      </c>
      <c r="I33" s="78">
        <f t="shared" si="0"/>
        <v>3400</v>
      </c>
    </row>
    <row r="34" spans="1:9" s="4" customFormat="1" ht="13.5" customHeight="1" thickBot="1" x14ac:dyDescent="0.25">
      <c r="A34" s="12">
        <v>20</v>
      </c>
      <c r="B34" s="21" t="s">
        <v>36</v>
      </c>
      <c r="C34" s="30" t="s">
        <v>61</v>
      </c>
      <c r="D34" s="31" t="s">
        <v>55</v>
      </c>
      <c r="E34" s="31">
        <v>90</v>
      </c>
      <c r="F34" s="31">
        <v>0</v>
      </c>
      <c r="G34" s="32" t="s">
        <v>50</v>
      </c>
      <c r="H34" s="71">
        <f>Modèle!U31</f>
        <v>0</v>
      </c>
      <c r="I34" s="78">
        <f t="shared" si="0"/>
        <v>0</v>
      </c>
    </row>
    <row r="35" spans="1:9" s="4" customFormat="1" ht="13.5" customHeight="1" thickBot="1" x14ac:dyDescent="0.25">
      <c r="A35" s="12">
        <v>21</v>
      </c>
      <c r="B35" s="21" t="s">
        <v>37</v>
      </c>
      <c r="C35" s="30" t="s">
        <v>55</v>
      </c>
      <c r="D35" s="31" t="s">
        <v>63</v>
      </c>
      <c r="E35" s="31">
        <v>-1000</v>
      </c>
      <c r="F35" s="31">
        <v>0</v>
      </c>
      <c r="G35" s="32">
        <v>60</v>
      </c>
      <c r="H35" s="71">
        <f>Modèle!V31</f>
        <v>60</v>
      </c>
      <c r="I35" s="78">
        <f t="shared" si="0"/>
        <v>-60000</v>
      </c>
    </row>
    <row r="36" spans="1:9" s="4" customFormat="1" ht="13.5" customHeight="1" thickBot="1" x14ac:dyDescent="0.25">
      <c r="A36" s="12">
        <v>22</v>
      </c>
      <c r="B36" s="21" t="s">
        <v>38</v>
      </c>
      <c r="C36" s="30" t="s">
        <v>55</v>
      </c>
      <c r="D36" s="31" t="s">
        <v>63</v>
      </c>
      <c r="E36" s="31">
        <v>-925</v>
      </c>
      <c r="F36" s="31">
        <v>0</v>
      </c>
      <c r="G36" s="32" t="s">
        <v>50</v>
      </c>
      <c r="H36" s="71">
        <f>Modèle!W31</f>
        <v>40</v>
      </c>
      <c r="I36" s="78">
        <f t="shared" si="0"/>
        <v>-37000</v>
      </c>
    </row>
    <row r="37" spans="1:9" s="4" customFormat="1" ht="13.5" customHeight="1" thickBot="1" x14ac:dyDescent="0.25">
      <c r="A37" s="12">
        <v>23</v>
      </c>
      <c r="B37" s="21" t="s">
        <v>39</v>
      </c>
      <c r="C37" s="30" t="s">
        <v>63</v>
      </c>
      <c r="D37" s="31" t="s">
        <v>50</v>
      </c>
      <c r="E37" s="31">
        <v>0</v>
      </c>
      <c r="F37" s="31">
        <v>125</v>
      </c>
      <c r="G37" s="32">
        <v>125</v>
      </c>
      <c r="H37" s="71">
        <f>Modèle!X31</f>
        <v>125</v>
      </c>
      <c r="I37" s="78">
        <f t="shared" si="0"/>
        <v>0</v>
      </c>
    </row>
    <row r="38" spans="1:9" s="4" customFormat="1" ht="13.5" customHeight="1" thickBot="1" x14ac:dyDescent="0.25">
      <c r="A38" s="12">
        <v>24</v>
      </c>
      <c r="B38" s="21" t="s">
        <v>40</v>
      </c>
      <c r="C38" s="30" t="s">
        <v>62</v>
      </c>
      <c r="D38" s="31" t="s">
        <v>57</v>
      </c>
      <c r="E38" s="31">
        <v>24</v>
      </c>
      <c r="F38" s="31">
        <v>0</v>
      </c>
      <c r="G38" s="32" t="s">
        <v>50</v>
      </c>
      <c r="H38" s="71">
        <f>Modèle!Y31</f>
        <v>30</v>
      </c>
      <c r="I38" s="78">
        <f t="shared" si="0"/>
        <v>720</v>
      </c>
    </row>
    <row r="39" spans="1:9" s="4" customFormat="1" ht="13.5" customHeight="1" thickBot="1" x14ac:dyDescent="0.25">
      <c r="A39" s="12">
        <v>25</v>
      </c>
      <c r="B39" s="21" t="s">
        <v>41</v>
      </c>
      <c r="C39" s="30" t="s">
        <v>62</v>
      </c>
      <c r="D39" s="31" t="s">
        <v>58</v>
      </c>
      <c r="E39" s="31">
        <v>54</v>
      </c>
      <c r="F39" s="31">
        <v>0</v>
      </c>
      <c r="G39" s="32" t="s">
        <v>50</v>
      </c>
      <c r="H39" s="71">
        <f>Modèle!Z31</f>
        <v>0</v>
      </c>
      <c r="I39" s="78">
        <f t="shared" si="0"/>
        <v>0</v>
      </c>
    </row>
    <row r="40" spans="1:9" s="4" customFormat="1" ht="13.5" customHeight="1" thickBot="1" x14ac:dyDescent="0.25">
      <c r="A40" s="12">
        <v>26</v>
      </c>
      <c r="B40" s="21" t="s">
        <v>42</v>
      </c>
      <c r="C40" s="30" t="s">
        <v>58</v>
      </c>
      <c r="D40" s="31" t="s">
        <v>64</v>
      </c>
      <c r="E40" s="31">
        <v>-870</v>
      </c>
      <c r="F40" s="31">
        <v>0</v>
      </c>
      <c r="G40" s="32">
        <v>60</v>
      </c>
      <c r="H40" s="71">
        <f>Modèle!AA31</f>
        <v>0</v>
      </c>
      <c r="I40" s="78">
        <f t="shared" si="0"/>
        <v>0</v>
      </c>
    </row>
    <row r="41" spans="1:9" s="4" customFormat="1" ht="13.5" customHeight="1" thickBot="1" x14ac:dyDescent="0.25">
      <c r="A41" s="12">
        <v>27</v>
      </c>
      <c r="B41" s="21" t="s">
        <v>43</v>
      </c>
      <c r="C41" s="30" t="s">
        <v>58</v>
      </c>
      <c r="D41" s="31" t="s">
        <v>64</v>
      </c>
      <c r="E41" s="31">
        <v>-825</v>
      </c>
      <c r="F41" s="31">
        <v>0</v>
      </c>
      <c r="G41" s="32" t="s">
        <v>50</v>
      </c>
      <c r="H41" s="71">
        <f>Modèle!AB31</f>
        <v>0</v>
      </c>
      <c r="I41" s="78">
        <f t="shared" si="0"/>
        <v>0</v>
      </c>
    </row>
    <row r="42" spans="1:9" s="4" customFormat="1" ht="13.5" customHeight="1" thickBot="1" x14ac:dyDescent="0.25">
      <c r="A42" s="12">
        <v>28</v>
      </c>
      <c r="B42" s="21" t="s">
        <v>44</v>
      </c>
      <c r="C42" s="30" t="s">
        <v>64</v>
      </c>
      <c r="D42" s="31" t="s">
        <v>50</v>
      </c>
      <c r="E42" s="31">
        <v>0</v>
      </c>
      <c r="F42" s="31">
        <v>107</v>
      </c>
      <c r="G42" s="32">
        <v>107</v>
      </c>
      <c r="H42" s="71">
        <f>Modèle!AC31</f>
        <v>107</v>
      </c>
      <c r="I42" s="78">
        <f t="shared" si="0"/>
        <v>0</v>
      </c>
    </row>
    <row r="43" spans="1:9" s="4" customFormat="1" ht="13.5" customHeight="1" thickBot="1" x14ac:dyDescent="0.25">
      <c r="A43" s="12">
        <v>29</v>
      </c>
      <c r="B43" s="21" t="s">
        <v>45</v>
      </c>
      <c r="C43" s="30" t="s">
        <v>50</v>
      </c>
      <c r="D43" s="31" t="s">
        <v>56</v>
      </c>
      <c r="E43" s="31">
        <v>125</v>
      </c>
      <c r="F43" s="31">
        <v>0</v>
      </c>
      <c r="G43" s="32">
        <v>85</v>
      </c>
      <c r="H43" s="71">
        <f>Modèle!AD31</f>
        <v>0</v>
      </c>
      <c r="I43" s="78">
        <f t="shared" si="0"/>
        <v>0</v>
      </c>
    </row>
    <row r="44" spans="1:9" s="4" customFormat="1" ht="13.5" customHeight="1" thickBot="1" x14ac:dyDescent="0.25">
      <c r="A44" s="12">
        <v>30</v>
      </c>
      <c r="B44" s="21" t="s">
        <v>46</v>
      </c>
      <c r="C44" s="30" t="s">
        <v>50</v>
      </c>
      <c r="D44" s="31" t="s">
        <v>63</v>
      </c>
      <c r="E44" s="31">
        <v>125</v>
      </c>
      <c r="F44" s="31">
        <v>0</v>
      </c>
      <c r="G44" s="32">
        <v>125</v>
      </c>
      <c r="H44" s="71">
        <f>Modèle!AE31</f>
        <v>25</v>
      </c>
      <c r="I44" s="78">
        <f t="shared" si="0"/>
        <v>3125</v>
      </c>
    </row>
    <row r="45" spans="1:9" s="4" customFormat="1" ht="13.5" customHeight="1" thickBot="1" x14ac:dyDescent="0.25">
      <c r="A45" s="26">
        <v>31</v>
      </c>
      <c r="B45" s="22" t="s">
        <v>47</v>
      </c>
      <c r="C45" s="30" t="s">
        <v>50</v>
      </c>
      <c r="D45" s="31" t="s">
        <v>59</v>
      </c>
      <c r="E45" s="31">
        <v>150</v>
      </c>
      <c r="F45" s="31">
        <v>0</v>
      </c>
      <c r="G45" s="32">
        <v>100</v>
      </c>
      <c r="H45" s="71">
        <f>Modèle!AF31</f>
        <v>70</v>
      </c>
      <c r="I45" s="78">
        <f t="shared" si="0"/>
        <v>10500</v>
      </c>
    </row>
    <row r="46" spans="1:9" s="4" customFormat="1" ht="13.5" customHeight="1" thickBot="1" x14ac:dyDescent="0.25">
      <c r="A46" s="13">
        <v>32</v>
      </c>
      <c r="B46" s="23" t="s">
        <v>48</v>
      </c>
      <c r="C46" s="33" t="s">
        <v>50</v>
      </c>
      <c r="D46" s="34" t="s">
        <v>64</v>
      </c>
      <c r="E46" s="34">
        <v>150</v>
      </c>
      <c r="F46" s="34">
        <v>0</v>
      </c>
      <c r="G46" s="35">
        <v>107</v>
      </c>
      <c r="H46" s="72">
        <f>Modèle!AG31</f>
        <v>107</v>
      </c>
      <c r="I46" s="79">
        <f t="shared" si="0"/>
        <v>16050</v>
      </c>
    </row>
    <row r="47" spans="1:9" s="4" customFormat="1" ht="13.5" customHeight="1" thickTop="1" thickBot="1" x14ac:dyDescent="0.25">
      <c r="H47" s="18" t="s">
        <v>49</v>
      </c>
      <c r="I47" s="80">
        <f>SUM(I15:I46)</f>
        <v>-142430</v>
      </c>
    </row>
    <row r="48" spans="1:9" s="4" customFormat="1" ht="13.5" customHeight="1" thickTop="1" x14ac:dyDescent="0.2">
      <c r="I48" s="74"/>
    </row>
    <row r="49" spans="9:9" s="4" customFormat="1" ht="13.5" customHeight="1" x14ac:dyDescent="0.2">
      <c r="I49" s="74"/>
    </row>
    <row r="50" spans="9:9" s="4" customFormat="1" ht="13.5" customHeight="1" x14ac:dyDescent="0.2">
      <c r="I50" s="74"/>
    </row>
    <row r="51" spans="9:9" s="4" customFormat="1" ht="13.5" customHeight="1" x14ac:dyDescent="0.2">
      <c r="I51" s="74"/>
    </row>
    <row r="52" spans="9:9" s="4" customFormat="1" ht="13.5" customHeight="1" x14ac:dyDescent="0.2">
      <c r="I52" s="74"/>
    </row>
    <row r="53" spans="9:9" s="4" customFormat="1" ht="13.5" customHeight="1" x14ac:dyDescent="0.2">
      <c r="I53" s="74"/>
    </row>
    <row r="54" spans="9:9" s="4" customFormat="1" ht="13.5" customHeight="1" x14ac:dyDescent="0.2">
      <c r="I54" s="74"/>
    </row>
    <row r="55" spans="9:9" s="4" customFormat="1" ht="13.5" customHeight="1" x14ac:dyDescent="0.2">
      <c r="I55" s="74"/>
    </row>
    <row r="56" spans="9:9" s="4" customFormat="1" ht="13.5" customHeight="1" x14ac:dyDescent="0.2">
      <c r="I56" s="74"/>
    </row>
    <row r="57" spans="9:9" s="4" customFormat="1" ht="13.5" customHeight="1" x14ac:dyDescent="0.2">
      <c r="I57" s="74"/>
    </row>
    <row r="58" spans="9:9" s="4" customFormat="1" ht="13.5" customHeight="1" x14ac:dyDescent="0.2">
      <c r="I58" s="74"/>
    </row>
    <row r="59" spans="9:9" s="4" customFormat="1" ht="13.5" customHeight="1" x14ac:dyDescent="0.2">
      <c r="I59" s="74"/>
    </row>
    <row r="60" spans="9:9" s="4" customFormat="1" ht="13.5" customHeight="1" x14ac:dyDescent="0.2">
      <c r="I60" s="74"/>
    </row>
    <row r="61" spans="9:9" s="4" customFormat="1" ht="13.5" customHeight="1" x14ac:dyDescent="0.2">
      <c r="I61" s="74"/>
    </row>
    <row r="62" spans="9:9" s="4" customFormat="1" ht="13.5" customHeight="1" x14ac:dyDescent="0.2">
      <c r="I62" s="74"/>
    </row>
    <row r="63" spans="9:9" s="4" customFormat="1" ht="13.5" customHeight="1" x14ac:dyDescent="0.2">
      <c r="I63" s="74"/>
    </row>
    <row r="64" spans="9:9" s="4" customFormat="1" ht="13.5" customHeight="1" x14ac:dyDescent="0.2">
      <c r="I64" s="74"/>
    </row>
    <row r="65" spans="9:9" s="4" customFormat="1" ht="13.5" customHeight="1" x14ac:dyDescent="0.2">
      <c r="I65" s="74"/>
    </row>
    <row r="66" spans="9:9" s="4" customFormat="1" ht="13.5" customHeight="1" x14ac:dyDescent="0.2">
      <c r="I66" s="74"/>
    </row>
    <row r="67" spans="9:9" s="4" customFormat="1" ht="13.5" customHeight="1" x14ac:dyDescent="0.2">
      <c r="I67" s="74"/>
    </row>
    <row r="68" spans="9:9" s="4" customFormat="1" ht="13.5" customHeight="1" x14ac:dyDescent="0.2">
      <c r="I68" s="74"/>
    </row>
    <row r="69" spans="9:9" s="4" customFormat="1" ht="13.5" customHeight="1" x14ac:dyDescent="0.2">
      <c r="I69" s="74"/>
    </row>
    <row r="70" spans="9:9" s="4" customFormat="1" ht="13.5" customHeight="1" x14ac:dyDescent="0.2">
      <c r="I70" s="74"/>
    </row>
    <row r="71" spans="9:9" s="4" customFormat="1" ht="13.5" customHeight="1" x14ac:dyDescent="0.2">
      <c r="I71" s="74"/>
    </row>
    <row r="72" spans="9:9" s="4" customFormat="1" ht="13.5" customHeight="1" x14ac:dyDescent="0.2">
      <c r="I72" s="74"/>
    </row>
    <row r="73" spans="9:9" s="4" customFormat="1" ht="13.5" customHeight="1" x14ac:dyDescent="0.2">
      <c r="I73" s="74"/>
    </row>
    <row r="74" spans="9:9" s="4" customFormat="1" ht="13.5" customHeight="1" x14ac:dyDescent="0.2">
      <c r="I74" s="74"/>
    </row>
    <row r="75" spans="9:9" s="4" customFormat="1" ht="13.5" customHeight="1" x14ac:dyDescent="0.2">
      <c r="I75" s="74"/>
    </row>
    <row r="76" spans="9:9" s="4" customFormat="1" ht="13.5" customHeight="1" x14ac:dyDescent="0.2">
      <c r="I76" s="74"/>
    </row>
    <row r="77" spans="9:9" s="4" customFormat="1" ht="13.5" customHeight="1" x14ac:dyDescent="0.2">
      <c r="I77" s="74"/>
    </row>
    <row r="78" spans="9:9" s="4" customFormat="1" ht="13.5" customHeight="1" x14ac:dyDescent="0.2">
      <c r="I78" s="74"/>
    </row>
    <row r="79" spans="9:9" s="4" customFormat="1" ht="13.5" customHeight="1" x14ac:dyDescent="0.2">
      <c r="I79" s="74"/>
    </row>
    <row r="80" spans="9:9" s="4" customFormat="1" ht="13.5" customHeight="1" x14ac:dyDescent="0.2">
      <c r="I80" s="74"/>
    </row>
    <row r="81" spans="9:9" s="4" customFormat="1" ht="13.5" customHeight="1" x14ac:dyDescent="0.2">
      <c r="I81" s="74"/>
    </row>
    <row r="82" spans="9:9" s="4" customFormat="1" ht="13.5" customHeight="1" x14ac:dyDescent="0.2">
      <c r="I82" s="74"/>
    </row>
    <row r="83" spans="9:9" s="4" customFormat="1" ht="13.5" customHeight="1" x14ac:dyDescent="0.2">
      <c r="I83" s="74"/>
    </row>
    <row r="84" spans="9:9" s="4" customFormat="1" ht="13.5" customHeight="1" x14ac:dyDescent="0.2">
      <c r="I84" s="74"/>
    </row>
    <row r="85" spans="9:9" s="4" customFormat="1" ht="13.5" customHeight="1" x14ac:dyDescent="0.2">
      <c r="I85" s="74"/>
    </row>
    <row r="86" spans="9:9" s="4" customFormat="1" ht="13.5" customHeight="1" x14ac:dyDescent="0.2">
      <c r="I86" s="74"/>
    </row>
    <row r="87" spans="9:9" s="4" customFormat="1" ht="13.5" customHeight="1" x14ac:dyDescent="0.2">
      <c r="I87" s="74"/>
    </row>
    <row r="88" spans="9:9" s="4" customFormat="1" ht="13.5" customHeight="1" x14ac:dyDescent="0.2">
      <c r="I88" s="74"/>
    </row>
    <row r="89" spans="9:9" s="4" customFormat="1" ht="13.5" customHeight="1" x14ac:dyDescent="0.2">
      <c r="I89" s="74"/>
    </row>
    <row r="90" spans="9:9" s="4" customFormat="1" ht="13.5" customHeight="1" x14ac:dyDescent="0.2">
      <c r="I90" s="74"/>
    </row>
    <row r="91" spans="9:9" s="4" customFormat="1" ht="13.5" customHeight="1" x14ac:dyDescent="0.2">
      <c r="I91" s="74"/>
    </row>
    <row r="92" spans="9:9" s="4" customFormat="1" ht="13.5" customHeight="1" x14ac:dyDescent="0.2">
      <c r="I92" s="74"/>
    </row>
    <row r="93" spans="9:9" s="4" customFormat="1" ht="13.5" customHeight="1" x14ac:dyDescent="0.2">
      <c r="I93" s="74"/>
    </row>
    <row r="94" spans="9:9" s="4" customFormat="1" ht="13.5" customHeight="1" x14ac:dyDescent="0.2">
      <c r="I94" s="74"/>
    </row>
    <row r="95" spans="9:9" s="4" customFormat="1" ht="13.5" customHeight="1" x14ac:dyDescent="0.2">
      <c r="I95" s="74"/>
    </row>
    <row r="96" spans="9:9" s="4" customFormat="1" ht="13.5" customHeight="1" x14ac:dyDescent="0.2">
      <c r="I96" s="74"/>
    </row>
    <row r="97" spans="9:9" s="4" customFormat="1" ht="13.5" customHeight="1" x14ac:dyDescent="0.2">
      <c r="I97" s="74"/>
    </row>
    <row r="98" spans="9:9" s="4" customFormat="1" ht="13.5" customHeight="1" x14ac:dyDescent="0.2">
      <c r="I98" s="74"/>
    </row>
    <row r="99" spans="9:9" s="4" customFormat="1" ht="13.5" customHeight="1" x14ac:dyDescent="0.2">
      <c r="I99" s="74"/>
    </row>
    <row r="100" spans="9:9" s="4" customFormat="1" ht="13.5" customHeight="1" x14ac:dyDescent="0.2">
      <c r="I100" s="74"/>
    </row>
    <row r="101" spans="9:9" s="4" customFormat="1" ht="13.5" customHeight="1" x14ac:dyDescent="0.2">
      <c r="I101" s="74"/>
    </row>
    <row r="102" spans="9:9" s="4" customFormat="1" ht="13.5" customHeight="1" x14ac:dyDescent="0.2">
      <c r="I102" s="74"/>
    </row>
    <row r="103" spans="9:9" s="4" customFormat="1" ht="13.5" customHeight="1" x14ac:dyDescent="0.2">
      <c r="I103" s="74"/>
    </row>
    <row r="104" spans="9:9" s="4" customFormat="1" ht="13.5" customHeight="1" x14ac:dyDescent="0.2">
      <c r="I104" s="74"/>
    </row>
    <row r="105" spans="9:9" s="4" customFormat="1" ht="13.5" customHeight="1" x14ac:dyDescent="0.2">
      <c r="I105" s="74"/>
    </row>
    <row r="106" spans="9:9" s="4" customFormat="1" ht="13.5" customHeight="1" x14ac:dyDescent="0.2">
      <c r="I106" s="74"/>
    </row>
    <row r="107" spans="9:9" s="4" customFormat="1" ht="13.5" customHeight="1" x14ac:dyDescent="0.2">
      <c r="I107" s="74"/>
    </row>
    <row r="108" spans="9:9" s="4" customFormat="1" ht="13.5" customHeight="1" x14ac:dyDescent="0.2">
      <c r="I108" s="74"/>
    </row>
    <row r="109" spans="9:9" s="4" customFormat="1" ht="13.5" customHeight="1" x14ac:dyDescent="0.2">
      <c r="I109" s="74"/>
    </row>
    <row r="110" spans="9:9" s="4" customFormat="1" ht="13.5" customHeight="1" x14ac:dyDescent="0.2">
      <c r="I110" s="74"/>
    </row>
    <row r="111" spans="9:9" s="4" customFormat="1" ht="13.5" customHeight="1" x14ac:dyDescent="0.2">
      <c r="I111" s="74"/>
    </row>
    <row r="112" spans="9:9" s="4" customFormat="1" ht="13.5" customHeight="1" x14ac:dyDescent="0.2">
      <c r="I112" s="74"/>
    </row>
    <row r="113" spans="9:9" s="4" customFormat="1" ht="13.5" customHeight="1" x14ac:dyDescent="0.2">
      <c r="I113" s="74"/>
    </row>
    <row r="114" spans="9:9" s="4" customFormat="1" ht="13.5" customHeight="1" x14ac:dyDescent="0.2">
      <c r="I114" s="74"/>
    </row>
    <row r="115" spans="9:9" s="4" customFormat="1" ht="13.5" customHeight="1" x14ac:dyDescent="0.2">
      <c r="I115" s="74"/>
    </row>
    <row r="116" spans="9:9" s="4" customFormat="1" ht="13.5" customHeight="1" x14ac:dyDescent="0.2">
      <c r="I116" s="74"/>
    </row>
    <row r="117" spans="9:9" s="4" customFormat="1" ht="13.5" customHeight="1" x14ac:dyDescent="0.2">
      <c r="I117" s="74"/>
    </row>
    <row r="118" spans="9:9" s="4" customFormat="1" ht="13.5" customHeight="1" x14ac:dyDescent="0.2">
      <c r="I118" s="74"/>
    </row>
    <row r="119" spans="9:9" s="4" customFormat="1" ht="13.5" customHeight="1" x14ac:dyDescent="0.2">
      <c r="I119" s="74"/>
    </row>
    <row r="120" spans="9:9" s="4" customFormat="1" ht="13.5" customHeight="1" x14ac:dyDescent="0.2">
      <c r="I120" s="74"/>
    </row>
    <row r="121" spans="9:9" s="4" customFormat="1" ht="13.5" customHeight="1" x14ac:dyDescent="0.2">
      <c r="I121" s="74"/>
    </row>
    <row r="122" spans="9:9" s="4" customFormat="1" ht="13.5" customHeight="1" x14ac:dyDescent="0.2">
      <c r="I122" s="74"/>
    </row>
    <row r="123" spans="9:9" s="4" customFormat="1" ht="13.5" customHeight="1" x14ac:dyDescent="0.2">
      <c r="I123" s="74"/>
    </row>
    <row r="124" spans="9:9" s="4" customFormat="1" ht="13.5" customHeight="1" x14ac:dyDescent="0.2">
      <c r="I124" s="74"/>
    </row>
    <row r="125" spans="9:9" s="4" customFormat="1" ht="13.5" customHeight="1" x14ac:dyDescent="0.2">
      <c r="I125" s="74"/>
    </row>
    <row r="126" spans="9:9" s="4" customFormat="1" ht="13.5" customHeight="1" x14ac:dyDescent="0.2">
      <c r="I126" s="74"/>
    </row>
    <row r="127" spans="9:9" s="4" customFormat="1" ht="13.5" customHeight="1" x14ac:dyDescent="0.2">
      <c r="I127" s="74"/>
    </row>
    <row r="128" spans="9:9" s="4" customFormat="1" ht="13.5" customHeight="1" x14ac:dyDescent="0.2">
      <c r="I128" s="74"/>
    </row>
    <row r="129" spans="9:9" s="4" customFormat="1" ht="13.5" customHeight="1" x14ac:dyDescent="0.2">
      <c r="I129" s="74"/>
    </row>
    <row r="130" spans="9:9" s="4" customFormat="1" ht="13.5" customHeight="1" x14ac:dyDescent="0.2">
      <c r="I130" s="74"/>
    </row>
    <row r="131" spans="9:9" s="4" customFormat="1" ht="13.5" customHeight="1" x14ac:dyDescent="0.2">
      <c r="I131" s="74"/>
    </row>
    <row r="132" spans="9:9" s="4" customFormat="1" ht="13.5" customHeight="1" x14ac:dyDescent="0.2">
      <c r="I132" s="74"/>
    </row>
    <row r="133" spans="9:9" s="4" customFormat="1" ht="13.5" customHeight="1" x14ac:dyDescent="0.2">
      <c r="I133" s="74"/>
    </row>
    <row r="134" spans="9:9" s="4" customFormat="1" ht="13.5" customHeight="1" x14ac:dyDescent="0.2">
      <c r="I134" s="74"/>
    </row>
    <row r="135" spans="9:9" s="4" customFormat="1" ht="13.5" customHeight="1" x14ac:dyDescent="0.2">
      <c r="I135" s="74"/>
    </row>
    <row r="136" spans="9:9" s="4" customFormat="1" ht="13.5" customHeight="1" x14ac:dyDescent="0.2">
      <c r="I136" s="74"/>
    </row>
    <row r="137" spans="9:9" s="4" customFormat="1" ht="13.5" customHeight="1" x14ac:dyDescent="0.2">
      <c r="I137" s="74"/>
    </row>
    <row r="138" spans="9:9" s="4" customFormat="1" ht="13.5" customHeight="1" x14ac:dyDescent="0.2">
      <c r="I138" s="74"/>
    </row>
    <row r="139" spans="9:9" s="4" customFormat="1" ht="13.5" customHeight="1" x14ac:dyDescent="0.2">
      <c r="I139" s="74"/>
    </row>
    <row r="140" spans="9:9" s="4" customFormat="1" ht="13.5" customHeight="1" x14ac:dyDescent="0.2">
      <c r="I140" s="74"/>
    </row>
    <row r="141" spans="9:9" s="4" customFormat="1" ht="13.5" customHeight="1" x14ac:dyDescent="0.2">
      <c r="I141" s="74"/>
    </row>
    <row r="142" spans="9:9" s="4" customFormat="1" ht="13.5" customHeight="1" x14ac:dyDescent="0.2">
      <c r="I142" s="74"/>
    </row>
    <row r="143" spans="9:9" s="4" customFormat="1" ht="13.5" customHeight="1" x14ac:dyDescent="0.2">
      <c r="I143" s="74"/>
    </row>
    <row r="144" spans="9:9" s="4" customFormat="1" ht="13.5" customHeight="1" x14ac:dyDescent="0.2">
      <c r="I144" s="74"/>
    </row>
    <row r="145" spans="9:9" s="4" customFormat="1" ht="13.5" customHeight="1" x14ac:dyDescent="0.2">
      <c r="I145" s="74"/>
    </row>
    <row r="146" spans="9:9" s="4" customFormat="1" ht="13.5" customHeight="1" x14ac:dyDescent="0.2">
      <c r="I146" s="74"/>
    </row>
    <row r="147" spans="9:9" s="4" customFormat="1" ht="13.5" customHeight="1" x14ac:dyDescent="0.2">
      <c r="I147" s="74"/>
    </row>
    <row r="148" spans="9:9" s="4" customFormat="1" ht="13.5" customHeight="1" x14ac:dyDescent="0.2">
      <c r="I148" s="74"/>
    </row>
    <row r="149" spans="9:9" s="4" customFormat="1" ht="13.5" customHeight="1" x14ac:dyDescent="0.2">
      <c r="I149" s="74"/>
    </row>
    <row r="150" spans="9:9" s="4" customFormat="1" ht="13.5" customHeight="1" x14ac:dyDescent="0.2">
      <c r="I150" s="74"/>
    </row>
    <row r="151" spans="9:9" s="4" customFormat="1" ht="13.5" customHeight="1" x14ac:dyDescent="0.2">
      <c r="I151" s="74"/>
    </row>
    <row r="152" spans="9:9" s="4" customFormat="1" ht="13.5" customHeight="1" x14ac:dyDescent="0.2">
      <c r="I152" s="74"/>
    </row>
    <row r="153" spans="9:9" s="4" customFormat="1" ht="13.5" customHeight="1" x14ac:dyDescent="0.2">
      <c r="I153" s="74"/>
    </row>
    <row r="154" spans="9:9" s="4" customFormat="1" ht="13.5" customHeight="1" x14ac:dyDescent="0.2">
      <c r="I154" s="74"/>
    </row>
    <row r="155" spans="9:9" s="4" customFormat="1" ht="13.5" customHeight="1" x14ac:dyDescent="0.2">
      <c r="I155" s="74"/>
    </row>
    <row r="156" spans="9:9" s="4" customFormat="1" ht="13.5" customHeight="1" x14ac:dyDescent="0.2">
      <c r="I156" s="74"/>
    </row>
    <row r="157" spans="9:9" s="4" customFormat="1" ht="13.5" customHeight="1" x14ac:dyDescent="0.2">
      <c r="I157" s="74"/>
    </row>
    <row r="158" spans="9:9" s="4" customFormat="1" ht="13.5" customHeight="1" x14ac:dyDescent="0.2">
      <c r="I158" s="74"/>
    </row>
    <row r="159" spans="9:9" s="4" customFormat="1" ht="13.5" customHeight="1" x14ac:dyDescent="0.2">
      <c r="I159" s="74"/>
    </row>
    <row r="160" spans="9:9" s="4" customFormat="1" ht="13.5" customHeight="1" x14ac:dyDescent="0.2">
      <c r="I160" s="74"/>
    </row>
    <row r="161" spans="9:9" s="4" customFormat="1" ht="13.5" customHeight="1" x14ac:dyDescent="0.2">
      <c r="I161" s="74"/>
    </row>
    <row r="162" spans="9:9" s="4" customFormat="1" ht="13.5" customHeight="1" x14ac:dyDescent="0.2">
      <c r="I162" s="74"/>
    </row>
    <row r="163" spans="9:9" s="4" customFormat="1" ht="13.5" customHeight="1" x14ac:dyDescent="0.2">
      <c r="I163" s="74"/>
    </row>
    <row r="164" spans="9:9" s="4" customFormat="1" ht="13.5" customHeight="1" x14ac:dyDescent="0.2">
      <c r="I164" s="74"/>
    </row>
    <row r="165" spans="9:9" s="4" customFormat="1" ht="13.5" customHeight="1" x14ac:dyDescent="0.2">
      <c r="I165" s="74"/>
    </row>
    <row r="166" spans="9:9" s="4" customFormat="1" ht="13.5" customHeight="1" x14ac:dyDescent="0.2">
      <c r="I166" s="74"/>
    </row>
    <row r="167" spans="9:9" s="4" customFormat="1" ht="13.5" customHeight="1" x14ac:dyDescent="0.2">
      <c r="I167" s="74"/>
    </row>
    <row r="168" spans="9:9" s="4" customFormat="1" ht="13.5" customHeight="1" x14ac:dyDescent="0.2">
      <c r="I168" s="74"/>
    </row>
    <row r="169" spans="9:9" s="4" customFormat="1" ht="13.5" customHeight="1" x14ac:dyDescent="0.2">
      <c r="I169" s="74"/>
    </row>
    <row r="170" spans="9:9" s="4" customFormat="1" ht="13.5" customHeight="1" x14ac:dyDescent="0.2">
      <c r="I170" s="74"/>
    </row>
    <row r="171" spans="9:9" s="4" customFormat="1" ht="13.5" customHeight="1" x14ac:dyDescent="0.2">
      <c r="I171" s="74"/>
    </row>
    <row r="172" spans="9:9" s="4" customFormat="1" ht="13.5" customHeight="1" x14ac:dyDescent="0.2">
      <c r="I172" s="74"/>
    </row>
    <row r="173" spans="9:9" s="4" customFormat="1" ht="13.5" customHeight="1" x14ac:dyDescent="0.2">
      <c r="I173" s="74"/>
    </row>
    <row r="174" spans="9:9" s="4" customFormat="1" ht="13.5" customHeight="1" x14ac:dyDescent="0.2">
      <c r="I174" s="74"/>
    </row>
    <row r="175" spans="9:9" s="4" customFormat="1" ht="13.5" customHeight="1" x14ac:dyDescent="0.2">
      <c r="I175" s="74"/>
    </row>
    <row r="176" spans="9:9" s="4" customFormat="1" ht="13.5" customHeight="1" x14ac:dyDescent="0.2">
      <c r="I176" s="74"/>
    </row>
    <row r="177" spans="9:9" s="4" customFormat="1" ht="13.5" customHeight="1" x14ac:dyDescent="0.2">
      <c r="I177" s="74"/>
    </row>
    <row r="178" spans="9:9" s="4" customFormat="1" ht="13.5" customHeight="1" x14ac:dyDescent="0.2">
      <c r="I178" s="74"/>
    </row>
    <row r="179" spans="9:9" s="4" customFormat="1" ht="13.5" customHeight="1" x14ac:dyDescent="0.2">
      <c r="I179" s="74"/>
    </row>
    <row r="180" spans="9:9" s="4" customFormat="1" ht="13.5" customHeight="1" x14ac:dyDescent="0.2">
      <c r="I180" s="74"/>
    </row>
    <row r="181" spans="9:9" s="4" customFormat="1" ht="13.5" customHeight="1" x14ac:dyDescent="0.2">
      <c r="I181" s="74"/>
    </row>
    <row r="182" spans="9:9" s="4" customFormat="1" ht="13.5" customHeight="1" x14ac:dyDescent="0.2">
      <c r="I182" s="74"/>
    </row>
    <row r="183" spans="9:9" s="4" customFormat="1" ht="13.5" customHeight="1" x14ac:dyDescent="0.2">
      <c r="I183" s="74"/>
    </row>
    <row r="184" spans="9:9" s="4" customFormat="1" ht="13.5" customHeight="1" x14ac:dyDescent="0.2">
      <c r="I184" s="74"/>
    </row>
    <row r="185" spans="9:9" s="4" customFormat="1" ht="13.5" customHeight="1" x14ac:dyDescent="0.2">
      <c r="I185" s="74"/>
    </row>
    <row r="186" spans="9:9" s="4" customFormat="1" ht="13.5" customHeight="1" x14ac:dyDescent="0.2">
      <c r="I186" s="74"/>
    </row>
    <row r="187" spans="9:9" s="4" customFormat="1" ht="13.5" customHeight="1" x14ac:dyDescent="0.2">
      <c r="I187" s="74"/>
    </row>
    <row r="188" spans="9:9" s="4" customFormat="1" ht="13.5" customHeight="1" x14ac:dyDescent="0.2">
      <c r="I188" s="74"/>
    </row>
    <row r="189" spans="9:9" s="4" customFormat="1" ht="13.5" customHeight="1" x14ac:dyDescent="0.2">
      <c r="I189" s="74"/>
    </row>
    <row r="190" spans="9:9" s="4" customFormat="1" ht="13.5" customHeight="1" x14ac:dyDescent="0.2">
      <c r="I190" s="74"/>
    </row>
    <row r="191" spans="9:9" s="4" customFormat="1" ht="13.5" customHeight="1" x14ac:dyDescent="0.2">
      <c r="I191" s="74"/>
    </row>
    <row r="192" spans="9:9" s="4" customFormat="1" ht="13.5" customHeight="1" x14ac:dyDescent="0.2">
      <c r="I192" s="74"/>
    </row>
    <row r="193" spans="9:9" s="4" customFormat="1" ht="13.5" customHeight="1" x14ac:dyDescent="0.2">
      <c r="I193" s="74"/>
    </row>
    <row r="194" spans="9:9" s="4" customFormat="1" ht="13.5" customHeight="1" x14ac:dyDescent="0.2">
      <c r="I194" s="74"/>
    </row>
    <row r="195" spans="9:9" s="4" customFormat="1" ht="13.5" customHeight="1" x14ac:dyDescent="0.2">
      <c r="I195" s="74"/>
    </row>
    <row r="196" spans="9:9" s="4" customFormat="1" ht="13.5" customHeight="1" x14ac:dyDescent="0.2">
      <c r="I196" s="74"/>
    </row>
    <row r="197" spans="9:9" s="4" customFormat="1" ht="13.5" customHeight="1" x14ac:dyDescent="0.2">
      <c r="I197" s="74"/>
    </row>
    <row r="198" spans="9:9" s="4" customFormat="1" ht="13.5" customHeight="1" x14ac:dyDescent="0.2">
      <c r="I198" s="74"/>
    </row>
    <row r="199" spans="9:9" s="4" customFormat="1" ht="13.5" customHeight="1" x14ac:dyDescent="0.2">
      <c r="I199" s="74"/>
    </row>
    <row r="200" spans="9:9" s="4" customFormat="1" ht="13.5" customHeight="1" x14ac:dyDescent="0.2">
      <c r="I200" s="74"/>
    </row>
    <row r="201" spans="9:9" s="4" customFormat="1" ht="13.5" customHeight="1" x14ac:dyDescent="0.2">
      <c r="I201" s="74"/>
    </row>
    <row r="202" spans="9:9" s="4" customFormat="1" ht="13.5" customHeight="1" x14ac:dyDescent="0.2">
      <c r="I202" s="74"/>
    </row>
    <row r="203" spans="9:9" s="4" customFormat="1" ht="13.5" customHeight="1" x14ac:dyDescent="0.2">
      <c r="I203" s="74"/>
    </row>
    <row r="204" spans="9:9" s="4" customFormat="1" ht="13.5" customHeight="1" x14ac:dyDescent="0.2">
      <c r="I204" s="74"/>
    </row>
    <row r="205" spans="9:9" s="4" customFormat="1" ht="13.5" customHeight="1" x14ac:dyDescent="0.2">
      <c r="I205" s="74"/>
    </row>
    <row r="206" spans="9:9" s="4" customFormat="1" ht="13.5" customHeight="1" x14ac:dyDescent="0.2">
      <c r="I206" s="74"/>
    </row>
    <row r="207" spans="9:9" s="4" customFormat="1" ht="13.5" customHeight="1" x14ac:dyDescent="0.2">
      <c r="I207" s="74"/>
    </row>
    <row r="208" spans="9:9" s="4" customFormat="1" ht="13.5" customHeight="1" x14ac:dyDescent="0.2">
      <c r="I208" s="74"/>
    </row>
    <row r="209" spans="9:9" s="4" customFormat="1" ht="13.5" customHeight="1" x14ac:dyDescent="0.2">
      <c r="I209" s="74"/>
    </row>
    <row r="210" spans="9:9" s="4" customFormat="1" ht="13.5" customHeight="1" x14ac:dyDescent="0.2">
      <c r="I210" s="74"/>
    </row>
    <row r="211" spans="9:9" s="4" customFormat="1" ht="13.5" customHeight="1" x14ac:dyDescent="0.2">
      <c r="I211" s="74"/>
    </row>
    <row r="212" spans="9:9" s="4" customFormat="1" ht="13.5" customHeight="1" x14ac:dyDescent="0.2">
      <c r="I212" s="74"/>
    </row>
    <row r="213" spans="9:9" s="4" customFormat="1" ht="13.5" customHeight="1" x14ac:dyDescent="0.2">
      <c r="I213" s="74"/>
    </row>
    <row r="214" spans="9:9" s="4" customFormat="1" ht="13.5" customHeight="1" x14ac:dyDescent="0.2">
      <c r="I214" s="74"/>
    </row>
    <row r="215" spans="9:9" s="4" customFormat="1" ht="13.5" customHeight="1" x14ac:dyDescent="0.2">
      <c r="I215" s="74"/>
    </row>
    <row r="216" spans="9:9" s="4" customFormat="1" ht="13.5" customHeight="1" x14ac:dyDescent="0.2">
      <c r="I216" s="74"/>
    </row>
    <row r="217" spans="9:9" s="4" customFormat="1" ht="13.5" customHeight="1" x14ac:dyDescent="0.2">
      <c r="I217" s="74"/>
    </row>
    <row r="218" spans="9:9" s="4" customFormat="1" ht="13.5" customHeight="1" x14ac:dyDescent="0.2">
      <c r="I218" s="74"/>
    </row>
    <row r="219" spans="9:9" s="4" customFormat="1" ht="13.5" customHeight="1" x14ac:dyDescent="0.2">
      <c r="I219" s="74"/>
    </row>
    <row r="220" spans="9:9" s="4" customFormat="1" ht="13.5" customHeight="1" x14ac:dyDescent="0.2">
      <c r="I220" s="74"/>
    </row>
    <row r="221" spans="9:9" s="4" customFormat="1" ht="13.5" customHeight="1" x14ac:dyDescent="0.2">
      <c r="I221" s="74"/>
    </row>
    <row r="222" spans="9:9" s="4" customFormat="1" ht="13.5" customHeight="1" x14ac:dyDescent="0.2">
      <c r="I222" s="74"/>
    </row>
    <row r="223" spans="9:9" s="4" customFormat="1" ht="13.5" customHeight="1" x14ac:dyDescent="0.2">
      <c r="I223" s="74"/>
    </row>
    <row r="224" spans="9:9" s="4" customFormat="1" ht="13.5" customHeight="1" x14ac:dyDescent="0.2">
      <c r="I224" s="74"/>
    </row>
    <row r="225" spans="9:9" s="4" customFormat="1" ht="13.5" customHeight="1" x14ac:dyDescent="0.2">
      <c r="I225" s="74"/>
    </row>
    <row r="226" spans="9:9" s="4" customFormat="1" ht="13.5" customHeight="1" x14ac:dyDescent="0.2">
      <c r="I226" s="74"/>
    </row>
    <row r="227" spans="9:9" s="4" customFormat="1" ht="13.5" customHeight="1" x14ac:dyDescent="0.2">
      <c r="I227" s="74"/>
    </row>
    <row r="228" spans="9:9" s="4" customFormat="1" ht="13.5" customHeight="1" x14ac:dyDescent="0.2">
      <c r="I228" s="74"/>
    </row>
    <row r="229" spans="9:9" s="4" customFormat="1" ht="13.5" customHeight="1" x14ac:dyDescent="0.2">
      <c r="I229" s="74"/>
    </row>
    <row r="230" spans="9:9" s="4" customFormat="1" ht="13.5" customHeight="1" x14ac:dyDescent="0.2">
      <c r="I230" s="74"/>
    </row>
    <row r="231" spans="9:9" s="4" customFormat="1" ht="13.5" customHeight="1" x14ac:dyDescent="0.2">
      <c r="I231" s="74"/>
    </row>
    <row r="232" spans="9:9" s="4" customFormat="1" ht="13.5" customHeight="1" x14ac:dyDescent="0.2">
      <c r="I232" s="74"/>
    </row>
    <row r="233" spans="9:9" s="4" customFormat="1" ht="13.5" customHeight="1" x14ac:dyDescent="0.2">
      <c r="I233" s="74"/>
    </row>
    <row r="234" spans="9:9" s="4" customFormat="1" ht="13.5" customHeight="1" x14ac:dyDescent="0.2">
      <c r="I234" s="74"/>
    </row>
    <row r="235" spans="9:9" s="4" customFormat="1" ht="13.5" customHeight="1" x14ac:dyDescent="0.2">
      <c r="I235" s="74"/>
    </row>
    <row r="236" spans="9:9" s="4" customFormat="1" ht="13.5" customHeight="1" x14ac:dyDescent="0.2">
      <c r="I236" s="74"/>
    </row>
    <row r="237" spans="9:9" s="4" customFormat="1" ht="13.5" customHeight="1" x14ac:dyDescent="0.2">
      <c r="I237" s="74"/>
    </row>
    <row r="238" spans="9:9" s="4" customFormat="1" ht="13.5" customHeight="1" x14ac:dyDescent="0.2">
      <c r="I238" s="74"/>
    </row>
    <row r="239" spans="9:9" s="4" customFormat="1" ht="13.5" customHeight="1" x14ac:dyDescent="0.2">
      <c r="I239" s="74"/>
    </row>
    <row r="240" spans="9:9" s="4" customFormat="1" ht="13.5" customHeight="1" x14ac:dyDescent="0.2">
      <c r="I240" s="74"/>
    </row>
    <row r="241" spans="9:9" s="4" customFormat="1" ht="13.5" customHeight="1" x14ac:dyDescent="0.2">
      <c r="I241" s="74"/>
    </row>
    <row r="242" spans="9:9" s="4" customFormat="1" ht="13.5" customHeight="1" x14ac:dyDescent="0.2">
      <c r="I242" s="74"/>
    </row>
    <row r="243" spans="9:9" s="4" customFormat="1" ht="13.5" customHeight="1" x14ac:dyDescent="0.2">
      <c r="I243" s="74"/>
    </row>
    <row r="244" spans="9:9" s="4" customFormat="1" ht="13.5" customHeight="1" x14ac:dyDescent="0.2">
      <c r="I244" s="74"/>
    </row>
    <row r="245" spans="9:9" s="4" customFormat="1" ht="13.5" customHeight="1" x14ac:dyDescent="0.2">
      <c r="I245" s="74"/>
    </row>
    <row r="246" spans="9:9" s="4" customFormat="1" ht="13.5" customHeight="1" x14ac:dyDescent="0.2">
      <c r="I246" s="74"/>
    </row>
    <row r="247" spans="9:9" s="4" customFormat="1" ht="13.5" customHeight="1" x14ac:dyDescent="0.2">
      <c r="I247" s="74"/>
    </row>
    <row r="248" spans="9:9" s="4" customFormat="1" ht="13.5" customHeight="1" x14ac:dyDescent="0.2">
      <c r="I248" s="74"/>
    </row>
    <row r="249" spans="9:9" s="4" customFormat="1" ht="13.5" customHeight="1" x14ac:dyDescent="0.2">
      <c r="I249" s="74"/>
    </row>
    <row r="250" spans="9:9" s="4" customFormat="1" ht="13.5" customHeight="1" x14ac:dyDescent="0.2">
      <c r="I250" s="74"/>
    </row>
    <row r="251" spans="9:9" s="4" customFormat="1" ht="13.5" customHeight="1" x14ac:dyDescent="0.2">
      <c r="I251" s="74"/>
    </row>
    <row r="252" spans="9:9" s="4" customFormat="1" ht="13.5" customHeight="1" x14ac:dyDescent="0.2">
      <c r="I252" s="74"/>
    </row>
    <row r="253" spans="9:9" s="4" customFormat="1" ht="13.5" customHeight="1" x14ac:dyDescent="0.2">
      <c r="I253" s="74"/>
    </row>
    <row r="254" spans="9:9" s="4" customFormat="1" ht="13.5" customHeight="1" x14ac:dyDescent="0.2">
      <c r="I254" s="74"/>
    </row>
    <row r="255" spans="9:9" s="4" customFormat="1" ht="13.5" customHeight="1" x14ac:dyDescent="0.2">
      <c r="I255" s="74"/>
    </row>
    <row r="256" spans="9:9" s="4" customFormat="1" ht="13.5" customHeight="1" x14ac:dyDescent="0.2">
      <c r="I256" s="74"/>
    </row>
    <row r="257" spans="9:9" s="4" customFormat="1" ht="13.5" customHeight="1" x14ac:dyDescent="0.2">
      <c r="I257" s="74"/>
    </row>
    <row r="258" spans="9:9" s="4" customFormat="1" ht="13.5" customHeight="1" x14ac:dyDescent="0.2">
      <c r="I258" s="74"/>
    </row>
    <row r="259" spans="9:9" s="4" customFormat="1" ht="13.5" customHeight="1" x14ac:dyDescent="0.2">
      <c r="I259" s="74"/>
    </row>
    <row r="260" spans="9:9" s="4" customFormat="1" ht="13.5" customHeight="1" x14ac:dyDescent="0.2">
      <c r="I260" s="74"/>
    </row>
    <row r="261" spans="9:9" s="4" customFormat="1" ht="13.5" customHeight="1" x14ac:dyDescent="0.2">
      <c r="I261" s="74"/>
    </row>
    <row r="262" spans="9:9" s="4" customFormat="1" ht="13.5" customHeight="1" x14ac:dyDescent="0.2">
      <c r="I262" s="74"/>
    </row>
    <row r="263" spans="9:9" s="4" customFormat="1" ht="13.5" customHeight="1" x14ac:dyDescent="0.2">
      <c r="I263" s="74"/>
    </row>
    <row r="264" spans="9:9" s="4" customFormat="1" ht="13.5" customHeight="1" x14ac:dyDescent="0.2">
      <c r="I264" s="74"/>
    </row>
    <row r="265" spans="9:9" s="4" customFormat="1" ht="13.5" customHeight="1" x14ac:dyDescent="0.2">
      <c r="I265" s="74"/>
    </row>
    <row r="266" spans="9:9" s="4" customFormat="1" ht="13.5" customHeight="1" x14ac:dyDescent="0.2">
      <c r="I266" s="74"/>
    </row>
    <row r="267" spans="9:9" s="4" customFormat="1" ht="13.5" customHeight="1" x14ac:dyDescent="0.2">
      <c r="I267" s="74"/>
    </row>
    <row r="268" spans="9:9" s="4" customFormat="1" ht="13.5" customHeight="1" x14ac:dyDescent="0.2">
      <c r="I268" s="74"/>
    </row>
    <row r="269" spans="9:9" s="4" customFormat="1" ht="13.5" customHeight="1" x14ac:dyDescent="0.2">
      <c r="I269" s="74"/>
    </row>
    <row r="270" spans="9:9" s="4" customFormat="1" ht="13.5" customHeight="1" x14ac:dyDescent="0.2">
      <c r="I270" s="74"/>
    </row>
    <row r="271" spans="9:9" s="4" customFormat="1" ht="13.5" customHeight="1" x14ac:dyDescent="0.2">
      <c r="I271" s="74"/>
    </row>
    <row r="272" spans="9:9" s="4" customFormat="1" ht="13.5" customHeight="1" x14ac:dyDescent="0.2">
      <c r="I272" s="74"/>
    </row>
    <row r="273" spans="9:9" s="4" customFormat="1" ht="13.5" customHeight="1" x14ac:dyDescent="0.2">
      <c r="I273" s="74"/>
    </row>
    <row r="274" spans="9:9" s="4" customFormat="1" ht="13.5" customHeight="1" x14ac:dyDescent="0.2">
      <c r="I274" s="74"/>
    </row>
    <row r="275" spans="9:9" s="4" customFormat="1" ht="13.5" customHeight="1" x14ac:dyDescent="0.2">
      <c r="I275" s="74"/>
    </row>
    <row r="276" spans="9:9" s="4" customFormat="1" ht="13.5" customHeight="1" x14ac:dyDescent="0.2">
      <c r="I276" s="74"/>
    </row>
    <row r="277" spans="9:9" s="4" customFormat="1" ht="13.5" customHeight="1" x14ac:dyDescent="0.2">
      <c r="I277" s="74"/>
    </row>
    <row r="278" spans="9:9" s="4" customFormat="1" ht="13.5" customHeight="1" x14ac:dyDescent="0.2">
      <c r="I278" s="74"/>
    </row>
    <row r="279" spans="9:9" s="4" customFormat="1" ht="13.5" customHeight="1" x14ac:dyDescent="0.2">
      <c r="I279" s="74"/>
    </row>
    <row r="280" spans="9:9" s="4" customFormat="1" ht="13.5" customHeight="1" x14ac:dyDescent="0.2">
      <c r="I280" s="74"/>
    </row>
    <row r="281" spans="9:9" s="4" customFormat="1" ht="13.5" customHeight="1" x14ac:dyDescent="0.2">
      <c r="I281" s="74"/>
    </row>
    <row r="282" spans="9:9" s="4" customFormat="1" ht="13.5" customHeight="1" x14ac:dyDescent="0.2">
      <c r="I282" s="74"/>
    </row>
    <row r="283" spans="9:9" s="4" customFormat="1" ht="13.5" customHeight="1" x14ac:dyDescent="0.2">
      <c r="I283" s="74"/>
    </row>
    <row r="284" spans="9:9" s="4" customFormat="1" ht="13.5" customHeight="1" x14ac:dyDescent="0.2">
      <c r="I284" s="74"/>
    </row>
    <row r="285" spans="9:9" s="4" customFormat="1" ht="13.5" customHeight="1" x14ac:dyDescent="0.2">
      <c r="I285" s="74"/>
    </row>
    <row r="286" spans="9:9" s="4" customFormat="1" ht="13.5" customHeight="1" x14ac:dyDescent="0.2">
      <c r="I286" s="74"/>
    </row>
    <row r="287" spans="9:9" s="4" customFormat="1" ht="13.5" customHeight="1" x14ac:dyDescent="0.2">
      <c r="I287" s="74"/>
    </row>
    <row r="288" spans="9:9" s="4" customFormat="1" ht="13.5" customHeight="1" x14ac:dyDescent="0.2">
      <c r="I288" s="74"/>
    </row>
    <row r="289" spans="9:9" s="4" customFormat="1" ht="13.5" customHeight="1" x14ac:dyDescent="0.2">
      <c r="I289" s="74"/>
    </row>
    <row r="290" spans="9:9" s="4" customFormat="1" ht="13.5" customHeight="1" x14ac:dyDescent="0.2">
      <c r="I290" s="74"/>
    </row>
    <row r="291" spans="9:9" s="4" customFormat="1" ht="13.5" customHeight="1" x14ac:dyDescent="0.2">
      <c r="I291" s="74"/>
    </row>
    <row r="292" spans="9:9" s="4" customFormat="1" ht="13.5" customHeight="1" x14ac:dyDescent="0.2">
      <c r="I292" s="74"/>
    </row>
    <row r="293" spans="9:9" s="4" customFormat="1" ht="13.5" customHeight="1" x14ac:dyDescent="0.2">
      <c r="I293" s="74"/>
    </row>
    <row r="294" spans="9:9" s="4" customFormat="1" ht="13.5" customHeight="1" x14ac:dyDescent="0.2">
      <c r="I294" s="74"/>
    </row>
    <row r="295" spans="9:9" s="4" customFormat="1" ht="13.5" customHeight="1" x14ac:dyDescent="0.2">
      <c r="I295" s="74"/>
    </row>
    <row r="296" spans="9:9" s="4" customFormat="1" ht="13.5" customHeight="1" x14ac:dyDescent="0.2">
      <c r="I296" s="74"/>
    </row>
    <row r="297" spans="9:9" s="4" customFormat="1" ht="13.5" customHeight="1" x14ac:dyDescent="0.2">
      <c r="I297" s="74"/>
    </row>
    <row r="298" spans="9:9" s="4" customFormat="1" ht="13.5" customHeight="1" x14ac:dyDescent="0.2">
      <c r="I298" s="74"/>
    </row>
    <row r="299" spans="9:9" s="4" customFormat="1" ht="13.5" customHeight="1" x14ac:dyDescent="0.2">
      <c r="I299" s="74"/>
    </row>
    <row r="300" spans="9:9" s="4" customFormat="1" ht="13.5" customHeight="1" x14ac:dyDescent="0.2">
      <c r="I300" s="74"/>
    </row>
    <row r="301" spans="9:9" s="4" customFormat="1" ht="13.5" customHeight="1" x14ac:dyDescent="0.2">
      <c r="I301" s="74"/>
    </row>
    <row r="302" spans="9:9" s="4" customFormat="1" ht="13.5" customHeight="1" x14ac:dyDescent="0.2">
      <c r="I302" s="74"/>
    </row>
    <row r="303" spans="9:9" s="4" customFormat="1" ht="13.5" customHeight="1" x14ac:dyDescent="0.2">
      <c r="I303" s="74"/>
    </row>
    <row r="304" spans="9:9" s="4" customFormat="1" ht="13.5" customHeight="1" x14ac:dyDescent="0.2">
      <c r="I304" s="74"/>
    </row>
    <row r="305" spans="9:9" s="4" customFormat="1" ht="13.5" customHeight="1" x14ac:dyDescent="0.2">
      <c r="I305" s="74"/>
    </row>
    <row r="306" spans="9:9" s="4" customFormat="1" ht="13.5" customHeight="1" x14ac:dyDescent="0.2">
      <c r="I306" s="74"/>
    </row>
    <row r="307" spans="9:9" s="4" customFormat="1" ht="13.5" customHeight="1" x14ac:dyDescent="0.2">
      <c r="I307" s="74"/>
    </row>
    <row r="308" spans="9:9" s="4" customFormat="1" ht="13.5" customHeight="1" x14ac:dyDescent="0.2">
      <c r="I308" s="74"/>
    </row>
    <row r="309" spans="9:9" s="4" customFormat="1" ht="13.5" customHeight="1" x14ac:dyDescent="0.2">
      <c r="I309" s="74"/>
    </row>
    <row r="310" spans="9:9" s="4" customFormat="1" ht="13.5" customHeight="1" x14ac:dyDescent="0.2">
      <c r="I310" s="74"/>
    </row>
    <row r="311" spans="9:9" s="4" customFormat="1" ht="13.5" customHeight="1" x14ac:dyDescent="0.2">
      <c r="I311" s="74"/>
    </row>
    <row r="312" spans="9:9" s="4" customFormat="1" ht="13.5" customHeight="1" x14ac:dyDescent="0.2">
      <c r="I312" s="74"/>
    </row>
    <row r="313" spans="9:9" s="4" customFormat="1" ht="13.5" customHeight="1" x14ac:dyDescent="0.2">
      <c r="I313" s="74"/>
    </row>
    <row r="314" spans="9:9" s="4" customFormat="1" ht="13.5" customHeight="1" x14ac:dyDescent="0.2">
      <c r="I314" s="74"/>
    </row>
    <row r="315" spans="9:9" s="4" customFormat="1" ht="13.5" customHeight="1" x14ac:dyDescent="0.2">
      <c r="I315" s="74"/>
    </row>
    <row r="316" spans="9:9" s="4" customFormat="1" ht="13.5" customHeight="1" x14ac:dyDescent="0.2">
      <c r="I316" s="74"/>
    </row>
    <row r="317" spans="9:9" s="4" customFormat="1" ht="13.5" customHeight="1" x14ac:dyDescent="0.2">
      <c r="I317" s="74"/>
    </row>
    <row r="318" spans="9:9" s="4" customFormat="1" ht="13.5" customHeight="1" x14ac:dyDescent="0.2">
      <c r="I318" s="74"/>
    </row>
    <row r="319" spans="9:9" s="4" customFormat="1" ht="13.5" customHeight="1" x14ac:dyDescent="0.2">
      <c r="I319" s="74"/>
    </row>
    <row r="320" spans="9:9" s="4" customFormat="1" ht="13.5" customHeight="1" x14ac:dyDescent="0.2">
      <c r="I320" s="74"/>
    </row>
    <row r="321" spans="9:9" s="4" customFormat="1" ht="13.5" customHeight="1" x14ac:dyDescent="0.2">
      <c r="I321" s="74"/>
    </row>
    <row r="322" spans="9:9" s="4" customFormat="1" ht="13.5" customHeight="1" x14ac:dyDescent="0.2">
      <c r="I322" s="74"/>
    </row>
    <row r="323" spans="9:9" s="4" customFormat="1" ht="13.5" customHeight="1" x14ac:dyDescent="0.2">
      <c r="I323" s="74"/>
    </row>
    <row r="324" spans="9:9" s="4" customFormat="1" ht="13.5" customHeight="1" x14ac:dyDescent="0.2">
      <c r="I324" s="74"/>
    </row>
    <row r="325" spans="9:9" s="4" customFormat="1" ht="13.5" customHeight="1" x14ac:dyDescent="0.2">
      <c r="I325" s="74"/>
    </row>
    <row r="326" spans="9:9" s="4" customFormat="1" ht="13.5" customHeight="1" x14ac:dyDescent="0.2">
      <c r="I326" s="74"/>
    </row>
    <row r="327" spans="9:9" s="4" customFormat="1" ht="13.5" customHeight="1" x14ac:dyDescent="0.2">
      <c r="I327" s="74"/>
    </row>
    <row r="328" spans="9:9" s="4" customFormat="1" ht="13.5" customHeight="1" x14ac:dyDescent="0.2">
      <c r="I328" s="74"/>
    </row>
    <row r="329" spans="9:9" s="4" customFormat="1" ht="13.5" customHeight="1" x14ac:dyDescent="0.2">
      <c r="I329" s="74"/>
    </row>
    <row r="330" spans="9:9" s="4" customFormat="1" ht="13.5" customHeight="1" x14ac:dyDescent="0.2">
      <c r="I330" s="74"/>
    </row>
    <row r="331" spans="9:9" s="4" customFormat="1" ht="13.5" customHeight="1" x14ac:dyDescent="0.2">
      <c r="I331" s="74"/>
    </row>
    <row r="332" spans="9:9" s="4" customFormat="1" ht="13.5" customHeight="1" x14ac:dyDescent="0.2">
      <c r="I332" s="74"/>
    </row>
    <row r="333" spans="9:9" s="4" customFormat="1" ht="13.5" customHeight="1" x14ac:dyDescent="0.2">
      <c r="I333" s="74"/>
    </row>
    <row r="334" spans="9:9" s="4" customFormat="1" ht="13.5" customHeight="1" x14ac:dyDescent="0.2">
      <c r="I334" s="74"/>
    </row>
    <row r="335" spans="9:9" s="4" customFormat="1" ht="13.5" customHeight="1" x14ac:dyDescent="0.2">
      <c r="I335" s="74"/>
    </row>
    <row r="336" spans="9:9" s="4" customFormat="1" ht="13.5" customHeight="1" x14ac:dyDescent="0.2">
      <c r="I336" s="74"/>
    </row>
    <row r="337" spans="9:9" s="4" customFormat="1" ht="13.5" customHeight="1" x14ac:dyDescent="0.2">
      <c r="I337" s="74"/>
    </row>
    <row r="338" spans="9:9" s="4" customFormat="1" ht="13.5" customHeight="1" x14ac:dyDescent="0.2">
      <c r="I338" s="74"/>
    </row>
    <row r="339" spans="9:9" s="4" customFormat="1" ht="13.5" customHeight="1" x14ac:dyDescent="0.2">
      <c r="I339" s="74"/>
    </row>
    <row r="340" spans="9:9" s="4" customFormat="1" ht="13.5" customHeight="1" x14ac:dyDescent="0.2">
      <c r="I340" s="74"/>
    </row>
    <row r="341" spans="9:9" s="4" customFormat="1" ht="13.5" customHeight="1" x14ac:dyDescent="0.2">
      <c r="I341" s="74"/>
    </row>
    <row r="342" spans="9:9" s="4" customFormat="1" ht="13.5" customHeight="1" x14ac:dyDescent="0.2">
      <c r="I342" s="74"/>
    </row>
    <row r="343" spans="9:9" s="4" customFormat="1" ht="13.5" customHeight="1" x14ac:dyDescent="0.2">
      <c r="I343" s="74"/>
    </row>
    <row r="344" spans="9:9" s="4" customFormat="1" ht="13.5" customHeight="1" x14ac:dyDescent="0.2">
      <c r="I344" s="74"/>
    </row>
    <row r="345" spans="9:9" s="4" customFormat="1" ht="13.5" customHeight="1" x14ac:dyDescent="0.2">
      <c r="I345" s="74"/>
    </row>
    <row r="346" spans="9:9" s="4" customFormat="1" ht="13.5" customHeight="1" x14ac:dyDescent="0.2">
      <c r="I346" s="74"/>
    </row>
    <row r="347" spans="9:9" s="4" customFormat="1" ht="13.5" customHeight="1" x14ac:dyDescent="0.2">
      <c r="I347" s="74"/>
    </row>
    <row r="348" spans="9:9" s="4" customFormat="1" ht="13.5" customHeight="1" x14ac:dyDescent="0.2">
      <c r="I348" s="74"/>
    </row>
    <row r="349" spans="9:9" s="4" customFormat="1" ht="13.5" customHeight="1" x14ac:dyDescent="0.2">
      <c r="I349" s="74"/>
    </row>
    <row r="350" spans="9:9" s="4" customFormat="1" ht="13.5" customHeight="1" x14ac:dyDescent="0.2">
      <c r="I350" s="74"/>
    </row>
    <row r="351" spans="9:9" s="4" customFormat="1" ht="13.5" customHeight="1" x14ac:dyDescent="0.2">
      <c r="I351" s="74"/>
    </row>
    <row r="352" spans="9:9" s="4" customFormat="1" ht="13.5" customHeight="1" x14ac:dyDescent="0.2">
      <c r="I352" s="74"/>
    </row>
    <row r="353" spans="9:9" s="4" customFormat="1" ht="13.5" customHeight="1" x14ac:dyDescent="0.2">
      <c r="I353" s="74"/>
    </row>
    <row r="354" spans="9:9" s="4" customFormat="1" ht="13.5" customHeight="1" x14ac:dyDescent="0.2">
      <c r="I354" s="74"/>
    </row>
    <row r="355" spans="9:9" s="4" customFormat="1" ht="13.5" customHeight="1" x14ac:dyDescent="0.2">
      <c r="I355" s="74"/>
    </row>
    <row r="356" spans="9:9" s="4" customFormat="1" ht="13.5" customHeight="1" x14ac:dyDescent="0.2">
      <c r="I356" s="74"/>
    </row>
    <row r="357" spans="9:9" s="4" customFormat="1" ht="13.5" customHeight="1" x14ac:dyDescent="0.2">
      <c r="I357" s="74"/>
    </row>
    <row r="358" spans="9:9" s="4" customFormat="1" ht="13.5" customHeight="1" x14ac:dyDescent="0.2">
      <c r="I358" s="74"/>
    </row>
    <row r="359" spans="9:9" s="4" customFormat="1" ht="13.5" customHeight="1" x14ac:dyDescent="0.2">
      <c r="I359" s="74"/>
    </row>
    <row r="360" spans="9:9" s="4" customFormat="1" ht="13.5" customHeight="1" x14ac:dyDescent="0.2">
      <c r="I360" s="74"/>
    </row>
    <row r="361" spans="9:9" s="4" customFormat="1" ht="13.5" customHeight="1" x14ac:dyDescent="0.2">
      <c r="I361" s="74"/>
    </row>
    <row r="362" spans="9:9" s="4" customFormat="1" ht="13.5" customHeight="1" x14ac:dyDescent="0.2">
      <c r="I362" s="74"/>
    </row>
    <row r="363" spans="9:9" s="4" customFormat="1" ht="13.5" customHeight="1" x14ac:dyDescent="0.2">
      <c r="I363" s="74"/>
    </row>
    <row r="364" spans="9:9" s="4" customFormat="1" ht="13.5" customHeight="1" x14ac:dyDescent="0.2">
      <c r="I364" s="74"/>
    </row>
    <row r="365" spans="9:9" s="4" customFormat="1" ht="13.5" customHeight="1" x14ac:dyDescent="0.2">
      <c r="I365" s="74"/>
    </row>
    <row r="366" spans="9:9" s="4" customFormat="1" ht="13.5" customHeight="1" x14ac:dyDescent="0.2">
      <c r="I366" s="74"/>
    </row>
    <row r="367" spans="9:9" s="4" customFormat="1" ht="13.5" customHeight="1" x14ac:dyDescent="0.2">
      <c r="I367" s="74"/>
    </row>
    <row r="368" spans="9:9" s="4" customFormat="1" ht="13.5" customHeight="1" x14ac:dyDescent="0.2">
      <c r="I368" s="74"/>
    </row>
    <row r="369" spans="9:9" s="4" customFormat="1" ht="13.5" customHeight="1" x14ac:dyDescent="0.2">
      <c r="I369" s="74"/>
    </row>
    <row r="370" spans="9:9" s="4" customFormat="1" ht="13.5" customHeight="1" x14ac:dyDescent="0.2">
      <c r="I370" s="74"/>
    </row>
    <row r="371" spans="9:9" s="4" customFormat="1" ht="13.5" customHeight="1" x14ac:dyDescent="0.2">
      <c r="I371" s="74"/>
    </row>
    <row r="372" spans="9:9" s="4" customFormat="1" ht="13.5" customHeight="1" x14ac:dyDescent="0.2">
      <c r="I372" s="74"/>
    </row>
    <row r="373" spans="9:9" s="4" customFormat="1" ht="13.5" customHeight="1" x14ac:dyDescent="0.2">
      <c r="I373" s="74"/>
    </row>
    <row r="374" spans="9:9" s="4" customFormat="1" ht="13.5" customHeight="1" x14ac:dyDescent="0.2">
      <c r="I374" s="74"/>
    </row>
    <row r="375" spans="9:9" s="4" customFormat="1" ht="13.5" customHeight="1" x14ac:dyDescent="0.2">
      <c r="I375" s="74"/>
    </row>
    <row r="376" spans="9:9" s="4" customFormat="1" ht="13.5" customHeight="1" x14ac:dyDescent="0.2">
      <c r="I376" s="74"/>
    </row>
    <row r="377" spans="9:9" s="4" customFormat="1" ht="13.5" customHeight="1" x14ac:dyDescent="0.2">
      <c r="I377" s="74"/>
    </row>
    <row r="378" spans="9:9" s="4" customFormat="1" ht="13.5" customHeight="1" x14ac:dyDescent="0.2">
      <c r="I378" s="74"/>
    </row>
    <row r="379" spans="9:9" s="4" customFormat="1" ht="13.5" customHeight="1" x14ac:dyDescent="0.2">
      <c r="I379" s="74"/>
    </row>
    <row r="380" spans="9:9" s="4" customFormat="1" ht="13.5" customHeight="1" x14ac:dyDescent="0.2">
      <c r="I380" s="74"/>
    </row>
    <row r="381" spans="9:9" s="4" customFormat="1" ht="13.5" customHeight="1" x14ac:dyDescent="0.2">
      <c r="I381" s="74"/>
    </row>
    <row r="382" spans="9:9" s="4" customFormat="1" ht="13.5" customHeight="1" x14ac:dyDescent="0.2">
      <c r="I382" s="74"/>
    </row>
    <row r="383" spans="9:9" s="4" customFormat="1" ht="13.5" customHeight="1" x14ac:dyDescent="0.2">
      <c r="I383" s="74"/>
    </row>
    <row r="384" spans="9:9" s="4" customFormat="1" ht="13.5" customHeight="1" x14ac:dyDescent="0.2">
      <c r="I384" s="74"/>
    </row>
    <row r="385" spans="9:9" s="4" customFormat="1" ht="13.5" customHeight="1" x14ac:dyDescent="0.2">
      <c r="I385" s="74"/>
    </row>
    <row r="386" spans="9:9" s="4" customFormat="1" ht="13.5" customHeight="1" x14ac:dyDescent="0.2">
      <c r="I386" s="74"/>
    </row>
    <row r="387" spans="9:9" s="4" customFormat="1" ht="13.5" customHeight="1" x14ac:dyDescent="0.2">
      <c r="I387" s="74"/>
    </row>
    <row r="388" spans="9:9" s="4" customFormat="1" ht="13.5" customHeight="1" x14ac:dyDescent="0.2">
      <c r="I388" s="74"/>
    </row>
    <row r="389" spans="9:9" s="4" customFormat="1" ht="13.5" customHeight="1" x14ac:dyDescent="0.2">
      <c r="I389" s="74"/>
    </row>
    <row r="390" spans="9:9" s="4" customFormat="1" ht="13.5" customHeight="1" x14ac:dyDescent="0.2">
      <c r="I390" s="74"/>
    </row>
    <row r="391" spans="9:9" s="4" customFormat="1" ht="13.5" customHeight="1" x14ac:dyDescent="0.2">
      <c r="I391" s="74"/>
    </row>
    <row r="392" spans="9:9" s="4" customFormat="1" ht="13.5" customHeight="1" x14ac:dyDescent="0.2">
      <c r="I392" s="74"/>
    </row>
    <row r="393" spans="9:9" s="4" customFormat="1" ht="13.5" customHeight="1" x14ac:dyDescent="0.2">
      <c r="I393" s="74"/>
    </row>
    <row r="394" spans="9:9" s="4" customFormat="1" ht="13.5" customHeight="1" x14ac:dyDescent="0.2">
      <c r="I394" s="74"/>
    </row>
    <row r="395" spans="9:9" s="4" customFormat="1" ht="13.5" customHeight="1" x14ac:dyDescent="0.2">
      <c r="I395" s="74"/>
    </row>
    <row r="396" spans="9:9" s="4" customFormat="1" ht="13.5" customHeight="1" x14ac:dyDescent="0.2">
      <c r="I396" s="74"/>
    </row>
    <row r="397" spans="9:9" s="4" customFormat="1" ht="13.5" customHeight="1" x14ac:dyDescent="0.2">
      <c r="I397" s="74"/>
    </row>
    <row r="398" spans="9:9" s="4" customFormat="1" ht="13.5" customHeight="1" x14ac:dyDescent="0.2">
      <c r="I398" s="74"/>
    </row>
    <row r="399" spans="9:9" s="4" customFormat="1" ht="13.5" customHeight="1" x14ac:dyDescent="0.2">
      <c r="I399" s="74"/>
    </row>
    <row r="400" spans="9:9" s="4" customFormat="1" ht="13.5" customHeight="1" x14ac:dyDescent="0.2">
      <c r="I400" s="74"/>
    </row>
    <row r="401" spans="9:9" s="4" customFormat="1" ht="13.5" customHeight="1" x14ac:dyDescent="0.2">
      <c r="I401" s="74"/>
    </row>
    <row r="402" spans="9:9" s="4" customFormat="1" ht="13.5" customHeight="1" x14ac:dyDescent="0.2">
      <c r="I402" s="74"/>
    </row>
    <row r="403" spans="9:9" s="4" customFormat="1" ht="13.5" customHeight="1" x14ac:dyDescent="0.2">
      <c r="I403" s="74"/>
    </row>
    <row r="404" spans="9:9" s="4" customFormat="1" ht="13.5" customHeight="1" x14ac:dyDescent="0.2">
      <c r="I404" s="74"/>
    </row>
    <row r="405" spans="9:9" s="4" customFormat="1" ht="13.5" customHeight="1" x14ac:dyDescent="0.2">
      <c r="I405" s="74"/>
    </row>
    <row r="406" spans="9:9" s="4" customFormat="1" ht="13.5" customHeight="1" x14ac:dyDescent="0.2">
      <c r="I406" s="74"/>
    </row>
    <row r="407" spans="9:9" s="4" customFormat="1" ht="13.5" customHeight="1" x14ac:dyDescent="0.2">
      <c r="I407" s="74"/>
    </row>
    <row r="408" spans="9:9" s="4" customFormat="1" ht="13.5" customHeight="1" x14ac:dyDescent="0.2">
      <c r="I408" s="74"/>
    </row>
    <row r="409" spans="9:9" s="4" customFormat="1" ht="13.5" customHeight="1" x14ac:dyDescent="0.2">
      <c r="I409" s="74"/>
    </row>
    <row r="410" spans="9:9" s="4" customFormat="1" ht="13.5" customHeight="1" x14ac:dyDescent="0.2">
      <c r="I410" s="74"/>
    </row>
    <row r="411" spans="9:9" s="4" customFormat="1" ht="13.5" customHeight="1" x14ac:dyDescent="0.2">
      <c r="I411" s="74"/>
    </row>
    <row r="412" spans="9:9" s="4" customFormat="1" ht="13.5" customHeight="1" x14ac:dyDescent="0.2">
      <c r="I412" s="74"/>
    </row>
    <row r="413" spans="9:9" s="4" customFormat="1" ht="13.5" customHeight="1" x14ac:dyDescent="0.2">
      <c r="I413" s="74"/>
    </row>
    <row r="414" spans="9:9" s="4" customFormat="1" ht="13.5" customHeight="1" x14ac:dyDescent="0.2">
      <c r="I414" s="74"/>
    </row>
    <row r="415" spans="9:9" s="4" customFormat="1" ht="13.5" customHeight="1" x14ac:dyDescent="0.2">
      <c r="I415" s="74"/>
    </row>
    <row r="416" spans="9:9" s="4" customFormat="1" ht="13.5" customHeight="1" x14ac:dyDescent="0.2">
      <c r="I416" s="74"/>
    </row>
    <row r="417" spans="9:9" s="4" customFormat="1" ht="13.5" customHeight="1" x14ac:dyDescent="0.2">
      <c r="I417" s="74"/>
    </row>
    <row r="418" spans="9:9" s="4" customFormat="1" ht="13.5" customHeight="1" x14ac:dyDescent="0.2">
      <c r="I418" s="74"/>
    </row>
    <row r="419" spans="9:9" s="4" customFormat="1" ht="13.5" customHeight="1" x14ac:dyDescent="0.2">
      <c r="I419" s="74"/>
    </row>
    <row r="420" spans="9:9" s="4" customFormat="1" ht="13.5" customHeight="1" x14ac:dyDescent="0.2">
      <c r="I420" s="74"/>
    </row>
    <row r="421" spans="9:9" s="4" customFormat="1" ht="13.5" customHeight="1" x14ac:dyDescent="0.2">
      <c r="I421" s="74"/>
    </row>
    <row r="422" spans="9:9" s="4" customFormat="1" ht="13.5" customHeight="1" x14ac:dyDescent="0.2">
      <c r="I422" s="74"/>
    </row>
    <row r="423" spans="9:9" s="4" customFormat="1" ht="13.5" customHeight="1" x14ac:dyDescent="0.2">
      <c r="I423" s="74"/>
    </row>
    <row r="424" spans="9:9" s="4" customFormat="1" ht="13.5" customHeight="1" x14ac:dyDescent="0.2">
      <c r="I424" s="74"/>
    </row>
    <row r="425" spans="9:9" s="4" customFormat="1" ht="13.5" customHeight="1" x14ac:dyDescent="0.2">
      <c r="I425" s="74"/>
    </row>
    <row r="426" spans="9:9" s="4" customFormat="1" ht="13.5" customHeight="1" x14ac:dyDescent="0.2">
      <c r="I426" s="74"/>
    </row>
    <row r="427" spans="9:9" s="4" customFormat="1" ht="13.5" customHeight="1" x14ac:dyDescent="0.2">
      <c r="I427" s="74"/>
    </row>
    <row r="428" spans="9:9" s="4" customFormat="1" ht="13.5" customHeight="1" x14ac:dyDescent="0.2">
      <c r="I428" s="74"/>
    </row>
    <row r="429" spans="9:9" s="4" customFormat="1" ht="13.5" customHeight="1" x14ac:dyDescent="0.2">
      <c r="I429" s="74"/>
    </row>
    <row r="430" spans="9:9" s="4" customFormat="1" ht="13.5" customHeight="1" x14ac:dyDescent="0.2">
      <c r="I430" s="74"/>
    </row>
    <row r="431" spans="9:9" s="4" customFormat="1" ht="13.5" customHeight="1" x14ac:dyDescent="0.2">
      <c r="I431" s="74"/>
    </row>
    <row r="432" spans="9:9" s="4" customFormat="1" ht="13.5" customHeight="1" x14ac:dyDescent="0.2">
      <c r="I432" s="74"/>
    </row>
    <row r="433" spans="9:9" s="4" customFormat="1" ht="13.5" customHeight="1" x14ac:dyDescent="0.2">
      <c r="I433" s="74"/>
    </row>
    <row r="434" spans="9:9" s="4" customFormat="1" ht="13.5" customHeight="1" x14ac:dyDescent="0.2">
      <c r="I434" s="74"/>
    </row>
    <row r="435" spans="9:9" s="4" customFormat="1" ht="13.5" customHeight="1" x14ac:dyDescent="0.2">
      <c r="I435" s="74"/>
    </row>
    <row r="436" spans="9:9" s="4" customFormat="1" ht="13.5" customHeight="1" x14ac:dyDescent="0.2">
      <c r="I436" s="74"/>
    </row>
    <row r="437" spans="9:9" s="4" customFormat="1" ht="13.5" customHeight="1" x14ac:dyDescent="0.2">
      <c r="I437" s="74"/>
    </row>
    <row r="438" spans="9:9" s="4" customFormat="1" ht="13.5" customHeight="1" x14ac:dyDescent="0.2">
      <c r="I438" s="74"/>
    </row>
    <row r="439" spans="9:9" s="4" customFormat="1" ht="13.5" customHeight="1" x14ac:dyDescent="0.2">
      <c r="I439" s="74"/>
    </row>
    <row r="440" spans="9:9" s="4" customFormat="1" ht="13.5" customHeight="1" x14ac:dyDescent="0.2">
      <c r="I440" s="74"/>
    </row>
    <row r="441" spans="9:9" s="4" customFormat="1" ht="13.5" customHeight="1" x14ac:dyDescent="0.2">
      <c r="I441" s="74"/>
    </row>
    <row r="442" spans="9:9" s="4" customFormat="1" ht="13.5" customHeight="1" x14ac:dyDescent="0.2">
      <c r="I442" s="74"/>
    </row>
    <row r="443" spans="9:9" s="4" customFormat="1" ht="13.5" customHeight="1" x14ac:dyDescent="0.2">
      <c r="I443" s="74"/>
    </row>
    <row r="444" spans="9:9" s="4" customFormat="1" ht="13.5" customHeight="1" x14ac:dyDescent="0.2">
      <c r="I444" s="74"/>
    </row>
    <row r="445" spans="9:9" s="4" customFormat="1" ht="13.5" customHeight="1" x14ac:dyDescent="0.2">
      <c r="I445" s="74"/>
    </row>
    <row r="446" spans="9:9" s="4" customFormat="1" ht="13.5" customHeight="1" x14ac:dyDescent="0.2">
      <c r="I446" s="74"/>
    </row>
    <row r="447" spans="9:9" s="4" customFormat="1" ht="13.5" customHeight="1" x14ac:dyDescent="0.2">
      <c r="I447" s="74"/>
    </row>
    <row r="448" spans="9:9" s="4" customFormat="1" ht="13.5" customHeight="1" x14ac:dyDescent="0.2">
      <c r="I448" s="74"/>
    </row>
    <row r="449" spans="9:9" s="4" customFormat="1" ht="13.5" customHeight="1" x14ac:dyDescent="0.2">
      <c r="I449" s="74"/>
    </row>
    <row r="450" spans="9:9" s="4" customFormat="1" ht="13.5" customHeight="1" x14ac:dyDescent="0.2">
      <c r="I450" s="74"/>
    </row>
    <row r="451" spans="9:9" s="4" customFormat="1" ht="13.5" customHeight="1" x14ac:dyDescent="0.2">
      <c r="I451" s="74"/>
    </row>
    <row r="452" spans="9:9" s="4" customFormat="1" ht="13.5" customHeight="1" x14ac:dyDescent="0.2">
      <c r="I452" s="74"/>
    </row>
    <row r="453" spans="9:9" s="4" customFormat="1" ht="13.5" customHeight="1" x14ac:dyDescent="0.2">
      <c r="I453" s="74"/>
    </row>
    <row r="454" spans="9:9" s="4" customFormat="1" ht="13.5" customHeight="1" x14ac:dyDescent="0.2">
      <c r="I454" s="74"/>
    </row>
    <row r="455" spans="9:9" s="4" customFormat="1" ht="13.5" customHeight="1" x14ac:dyDescent="0.2">
      <c r="I455" s="74"/>
    </row>
    <row r="456" spans="9:9" s="4" customFormat="1" ht="13.5" customHeight="1" x14ac:dyDescent="0.2">
      <c r="I456" s="74"/>
    </row>
    <row r="457" spans="9:9" s="4" customFormat="1" ht="13.5" customHeight="1" x14ac:dyDescent="0.2">
      <c r="I457" s="74"/>
    </row>
    <row r="458" spans="9:9" s="4" customFormat="1" ht="13.5" customHeight="1" x14ac:dyDescent="0.2">
      <c r="I458" s="74"/>
    </row>
    <row r="459" spans="9:9" s="4" customFormat="1" ht="13.5" customHeight="1" x14ac:dyDescent="0.2">
      <c r="I459" s="74"/>
    </row>
    <row r="460" spans="9:9" s="4" customFormat="1" ht="13.5" customHeight="1" x14ac:dyDescent="0.2">
      <c r="I460" s="74"/>
    </row>
    <row r="461" spans="9:9" s="4" customFormat="1" ht="13.5" customHeight="1" x14ac:dyDescent="0.2">
      <c r="I461" s="74"/>
    </row>
    <row r="462" spans="9:9" s="4" customFormat="1" ht="13.5" customHeight="1" x14ac:dyDescent="0.2">
      <c r="I462" s="74"/>
    </row>
    <row r="463" spans="9:9" s="4" customFormat="1" ht="13.5" customHeight="1" x14ac:dyDescent="0.2">
      <c r="I463" s="74"/>
    </row>
    <row r="464" spans="9:9" s="4" customFormat="1" ht="13.5" customHeight="1" x14ac:dyDescent="0.2">
      <c r="I464" s="74"/>
    </row>
    <row r="465" spans="9:9" s="4" customFormat="1" ht="13.5" customHeight="1" x14ac:dyDescent="0.2">
      <c r="I465" s="74"/>
    </row>
    <row r="466" spans="9:9" s="4" customFormat="1" ht="13.5" customHeight="1" x14ac:dyDescent="0.2">
      <c r="I466" s="74"/>
    </row>
    <row r="467" spans="9:9" s="4" customFormat="1" ht="13.5" customHeight="1" x14ac:dyDescent="0.2">
      <c r="I467" s="74"/>
    </row>
    <row r="468" spans="9:9" s="4" customFormat="1" ht="13.5" customHeight="1" x14ac:dyDescent="0.2">
      <c r="I468" s="74"/>
    </row>
    <row r="469" spans="9:9" s="4" customFormat="1" ht="13.5" customHeight="1" x14ac:dyDescent="0.2">
      <c r="I469" s="74"/>
    </row>
    <row r="470" spans="9:9" s="4" customFormat="1" ht="13.5" customHeight="1" x14ac:dyDescent="0.2">
      <c r="I470" s="74"/>
    </row>
    <row r="471" spans="9:9" s="4" customFormat="1" ht="13.5" customHeight="1" x14ac:dyDescent="0.2">
      <c r="I471" s="74"/>
    </row>
    <row r="472" spans="9:9" s="4" customFormat="1" ht="13.5" customHeight="1" x14ac:dyDescent="0.2">
      <c r="I472" s="74"/>
    </row>
    <row r="473" spans="9:9" s="4" customFormat="1" ht="13.5" customHeight="1" x14ac:dyDescent="0.2">
      <c r="I473" s="74"/>
    </row>
    <row r="474" spans="9:9" s="4" customFormat="1" ht="13.5" customHeight="1" x14ac:dyDescent="0.2">
      <c r="I474" s="74"/>
    </row>
    <row r="475" spans="9:9" s="4" customFormat="1" ht="13.5" customHeight="1" x14ac:dyDescent="0.2">
      <c r="I475" s="74"/>
    </row>
    <row r="476" spans="9:9" s="4" customFormat="1" ht="13.5" customHeight="1" x14ac:dyDescent="0.2">
      <c r="I476" s="74"/>
    </row>
    <row r="477" spans="9:9" s="4" customFormat="1" ht="13.5" customHeight="1" x14ac:dyDescent="0.2">
      <c r="I477" s="74"/>
    </row>
    <row r="478" spans="9:9" s="4" customFormat="1" ht="13.5" customHeight="1" x14ac:dyDescent="0.2">
      <c r="I478" s="74"/>
    </row>
    <row r="479" spans="9:9" s="4" customFormat="1" ht="13.5" customHeight="1" x14ac:dyDescent="0.2">
      <c r="I479" s="74"/>
    </row>
    <row r="480" spans="9:9" s="4" customFormat="1" ht="13.5" customHeight="1" x14ac:dyDescent="0.2">
      <c r="I480" s="74"/>
    </row>
    <row r="481" spans="9:9" s="4" customFormat="1" ht="13.5" customHeight="1" x14ac:dyDescent="0.2">
      <c r="I481" s="74"/>
    </row>
    <row r="482" spans="9:9" s="4" customFormat="1" ht="13.5" customHeight="1" x14ac:dyDescent="0.2">
      <c r="I482" s="74"/>
    </row>
    <row r="483" spans="9:9" s="4" customFormat="1" ht="13.5" customHeight="1" x14ac:dyDescent="0.2">
      <c r="I483" s="74"/>
    </row>
    <row r="484" spans="9:9" s="4" customFormat="1" ht="13.5" customHeight="1" x14ac:dyDescent="0.2">
      <c r="I484" s="74"/>
    </row>
    <row r="485" spans="9:9" s="4" customFormat="1" ht="13.5" customHeight="1" x14ac:dyDescent="0.2">
      <c r="I485" s="74"/>
    </row>
    <row r="486" spans="9:9" s="4" customFormat="1" ht="13.5" customHeight="1" x14ac:dyDescent="0.2">
      <c r="I486" s="74"/>
    </row>
    <row r="487" spans="9:9" s="4" customFormat="1" ht="13.5" customHeight="1" x14ac:dyDescent="0.2">
      <c r="I487" s="74"/>
    </row>
    <row r="488" spans="9:9" s="4" customFormat="1" ht="13.5" customHeight="1" x14ac:dyDescent="0.2">
      <c r="I488" s="74"/>
    </row>
    <row r="489" spans="9:9" s="4" customFormat="1" ht="13.5" customHeight="1" x14ac:dyDescent="0.2">
      <c r="I489" s="74"/>
    </row>
    <row r="490" spans="9:9" s="4" customFormat="1" ht="13.5" customHeight="1" x14ac:dyDescent="0.2">
      <c r="I490" s="74"/>
    </row>
    <row r="491" spans="9:9" s="4" customFormat="1" ht="13.5" customHeight="1" x14ac:dyDescent="0.2">
      <c r="I491" s="74"/>
    </row>
    <row r="492" spans="9:9" s="4" customFormat="1" ht="13.5" customHeight="1" x14ac:dyDescent="0.2">
      <c r="I492" s="74"/>
    </row>
    <row r="493" spans="9:9" s="4" customFormat="1" ht="13.5" customHeight="1" x14ac:dyDescent="0.2">
      <c r="I493" s="74"/>
    </row>
    <row r="494" spans="9:9" s="4" customFormat="1" ht="13.5" customHeight="1" x14ac:dyDescent="0.2">
      <c r="I494" s="74"/>
    </row>
    <row r="495" spans="9:9" s="4" customFormat="1" ht="13.5" customHeight="1" x14ac:dyDescent="0.2">
      <c r="I495" s="74"/>
    </row>
    <row r="496" spans="9:9" s="4" customFormat="1" ht="13.5" customHeight="1" x14ac:dyDescent="0.2">
      <c r="I496" s="74"/>
    </row>
    <row r="497" spans="9:9" s="4" customFormat="1" ht="13.5" customHeight="1" x14ac:dyDescent="0.2">
      <c r="I497" s="74"/>
    </row>
    <row r="498" spans="9:9" s="4" customFormat="1" ht="13.5" customHeight="1" x14ac:dyDescent="0.2">
      <c r="I498" s="74"/>
    </row>
    <row r="499" spans="9:9" s="4" customFormat="1" ht="13.5" customHeight="1" x14ac:dyDescent="0.2">
      <c r="I499" s="74"/>
    </row>
    <row r="500" spans="9:9" s="4" customFormat="1" ht="13.5" customHeight="1" x14ac:dyDescent="0.2">
      <c r="I500" s="74"/>
    </row>
    <row r="501" spans="9:9" ht="13.5" customHeight="1" x14ac:dyDescent="0.2"/>
    <row r="502" spans="9:9" ht="13.5" customHeight="1" x14ac:dyDescent="0.2"/>
    <row r="503" spans="9:9" ht="13.5" customHeight="1" x14ac:dyDescent="0.2"/>
    <row r="504" spans="9:9" ht="13.5" customHeight="1" x14ac:dyDescent="0.2"/>
    <row r="505" spans="9:9" ht="13.5" customHeight="1" x14ac:dyDescent="0.2"/>
    <row r="506" spans="9:9" ht="13.5" customHeight="1" x14ac:dyDescent="0.2"/>
    <row r="507" spans="9:9" ht="13.5" customHeight="1" x14ac:dyDescent="0.2"/>
    <row r="508" spans="9:9" ht="13.5" customHeight="1" x14ac:dyDescent="0.2"/>
    <row r="509" spans="9:9" ht="13.5" customHeight="1" x14ac:dyDescent="0.2"/>
    <row r="510" spans="9:9" ht="13.5" customHeight="1" x14ac:dyDescent="0.2"/>
    <row r="511" spans="9:9" ht="13.5" customHeight="1" x14ac:dyDescent="0.2"/>
    <row r="512" spans="9:9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47</xdr:row>
                <xdr:rowOff>19050</xdr:rowOff>
              </from>
              <to>
                <xdr:col>2</xdr:col>
                <xdr:colOff>581025</xdr:colOff>
                <xdr:row>49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autoPict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28575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47</xdr:row>
                <xdr:rowOff>19050</xdr:rowOff>
              </from>
              <to>
                <xdr:col>7</xdr:col>
                <xdr:colOff>180975</xdr:colOff>
                <xdr:row>49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J31"/>
  <sheetViews>
    <sheetView zoomScale="90" zoomScaleNormal="90" workbookViewId="0">
      <selection activeCell="AH10" sqref="AH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3" width="6.7109375" style="4"/>
    <col min="34" max="36" width="7.85546875" style="4" customWidth="1"/>
    <col min="37" max="16384" width="6.7109375" style="4"/>
  </cols>
  <sheetData>
    <row r="1" spans="1:36" x14ac:dyDescent="0.2">
      <c r="A1" s="36" t="s">
        <v>94</v>
      </c>
    </row>
    <row r="3" spans="1:36" x14ac:dyDescent="0.2">
      <c r="A3" s="8" t="s">
        <v>65</v>
      </c>
    </row>
    <row r="4" spans="1:36" x14ac:dyDescent="0.2">
      <c r="A4" s="8" t="s">
        <v>66</v>
      </c>
      <c r="B4" s="4">
        <v>14</v>
      </c>
    </row>
    <row r="5" spans="1:36" x14ac:dyDescent="0.2">
      <c r="A5" s="8" t="s">
        <v>3</v>
      </c>
      <c r="B5" s="4">
        <v>32</v>
      </c>
    </row>
    <row r="7" spans="1:36" x14ac:dyDescent="0.2">
      <c r="A7" s="8" t="s">
        <v>67</v>
      </c>
      <c r="B7" s="37" t="s">
        <v>50</v>
      </c>
      <c r="C7" s="37" t="s">
        <v>50</v>
      </c>
      <c r="D7" s="37" t="s">
        <v>51</v>
      </c>
      <c r="E7" s="37" t="s">
        <v>51</v>
      </c>
      <c r="F7" s="37" t="s">
        <v>52</v>
      </c>
      <c r="G7" s="37" t="s">
        <v>52</v>
      </c>
      <c r="H7" s="37" t="s">
        <v>54</v>
      </c>
      <c r="I7" s="37" t="s">
        <v>54</v>
      </c>
      <c r="J7" s="37" t="s">
        <v>56</v>
      </c>
      <c r="K7" s="37" t="s">
        <v>53</v>
      </c>
      <c r="L7" s="37" t="s">
        <v>53</v>
      </c>
      <c r="M7" s="37" t="s">
        <v>57</v>
      </c>
      <c r="N7" s="37" t="s">
        <v>57</v>
      </c>
      <c r="O7" s="37" t="s">
        <v>59</v>
      </c>
      <c r="P7" s="37" t="s">
        <v>50</v>
      </c>
      <c r="Q7" s="37" t="s">
        <v>50</v>
      </c>
      <c r="R7" s="37" t="s">
        <v>60</v>
      </c>
      <c r="S7" s="37" t="s">
        <v>60</v>
      </c>
      <c r="T7" s="37" t="s">
        <v>61</v>
      </c>
      <c r="U7" s="37" t="s">
        <v>61</v>
      </c>
      <c r="V7" s="37" t="s">
        <v>55</v>
      </c>
      <c r="W7" s="37" t="s">
        <v>55</v>
      </c>
      <c r="X7" s="37" t="s">
        <v>63</v>
      </c>
      <c r="Y7" s="37" t="s">
        <v>62</v>
      </c>
      <c r="Z7" s="37" t="s">
        <v>62</v>
      </c>
      <c r="AA7" s="37" t="s">
        <v>58</v>
      </c>
      <c r="AB7" s="37" t="s">
        <v>58</v>
      </c>
      <c r="AC7" s="37" t="s">
        <v>64</v>
      </c>
      <c r="AD7" s="37" t="s">
        <v>50</v>
      </c>
      <c r="AE7" s="37" t="s">
        <v>50</v>
      </c>
      <c r="AF7" s="37" t="s">
        <v>50</v>
      </c>
      <c r="AG7" s="37" t="s">
        <v>50</v>
      </c>
      <c r="AH7" s="10" t="s">
        <v>71</v>
      </c>
      <c r="AI7" s="10" t="s">
        <v>73</v>
      </c>
      <c r="AJ7" s="10" t="s">
        <v>74</v>
      </c>
    </row>
    <row r="8" spans="1:36" x14ac:dyDescent="0.2">
      <c r="A8" s="38" t="s">
        <v>68</v>
      </c>
      <c r="B8" s="37" t="s">
        <v>51</v>
      </c>
      <c r="C8" s="37" t="s">
        <v>51</v>
      </c>
      <c r="D8" s="37" t="s">
        <v>52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56</v>
      </c>
      <c r="J8" s="37" t="s">
        <v>50</v>
      </c>
      <c r="K8" s="37" t="s">
        <v>57</v>
      </c>
      <c r="L8" s="37" t="s">
        <v>58</v>
      </c>
      <c r="M8" s="37" t="s">
        <v>59</v>
      </c>
      <c r="N8" s="37" t="s">
        <v>59</v>
      </c>
      <c r="O8" s="37" t="s">
        <v>50</v>
      </c>
      <c r="P8" s="37" t="s">
        <v>60</v>
      </c>
      <c r="Q8" s="37" t="s">
        <v>60</v>
      </c>
      <c r="R8" s="37" t="s">
        <v>61</v>
      </c>
      <c r="S8" s="37" t="s">
        <v>62</v>
      </c>
      <c r="T8" s="37" t="s">
        <v>54</v>
      </c>
      <c r="U8" s="37" t="s">
        <v>55</v>
      </c>
      <c r="V8" s="37" t="s">
        <v>63</v>
      </c>
      <c r="W8" s="37" t="s">
        <v>63</v>
      </c>
      <c r="X8" s="37" t="s">
        <v>50</v>
      </c>
      <c r="Y8" s="37" t="s">
        <v>57</v>
      </c>
      <c r="Z8" s="37" t="s">
        <v>58</v>
      </c>
      <c r="AA8" s="37" t="s">
        <v>64</v>
      </c>
      <c r="AB8" s="37" t="s">
        <v>64</v>
      </c>
      <c r="AC8" s="37" t="s">
        <v>50</v>
      </c>
      <c r="AD8" s="37" t="s">
        <v>56</v>
      </c>
      <c r="AE8" s="37" t="s">
        <v>63</v>
      </c>
      <c r="AF8" s="37" t="s">
        <v>59</v>
      </c>
      <c r="AG8" s="37" t="s">
        <v>64</v>
      </c>
      <c r="AH8" s="10" t="s">
        <v>72</v>
      </c>
      <c r="AI8" s="10"/>
      <c r="AJ8" s="10"/>
    </row>
    <row r="9" spans="1:36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10"/>
      <c r="AI9" s="10"/>
      <c r="AJ9" s="10"/>
    </row>
    <row r="10" spans="1:36" ht="14.25" thickBot="1" x14ac:dyDescent="0.3">
      <c r="A10" s="8" t="s">
        <v>69</v>
      </c>
      <c r="B10" s="59">
        <v>100</v>
      </c>
      <c r="C10" s="60">
        <v>150</v>
      </c>
      <c r="D10" s="60">
        <v>0</v>
      </c>
      <c r="E10" s="60">
        <v>0</v>
      </c>
      <c r="F10" s="60">
        <v>750</v>
      </c>
      <c r="G10" s="60">
        <v>50</v>
      </c>
      <c r="H10" s="60">
        <v>-1000</v>
      </c>
      <c r="I10" s="60">
        <v>-925</v>
      </c>
      <c r="J10" s="60">
        <v>0</v>
      </c>
      <c r="K10" s="60">
        <v>450</v>
      </c>
      <c r="L10" s="60">
        <v>30</v>
      </c>
      <c r="M10" s="60">
        <v>-870</v>
      </c>
      <c r="N10" s="60">
        <v>-825</v>
      </c>
      <c r="O10" s="60">
        <v>0</v>
      </c>
      <c r="P10" s="60">
        <v>100</v>
      </c>
      <c r="Q10" s="60">
        <v>150</v>
      </c>
      <c r="R10" s="60">
        <v>0</v>
      </c>
      <c r="S10" s="60">
        <v>0</v>
      </c>
      <c r="T10" s="60">
        <v>40</v>
      </c>
      <c r="U10" s="60">
        <v>90</v>
      </c>
      <c r="V10" s="60">
        <v>-1000</v>
      </c>
      <c r="W10" s="60">
        <v>-925</v>
      </c>
      <c r="X10" s="60">
        <v>0</v>
      </c>
      <c r="Y10" s="60">
        <v>24</v>
      </c>
      <c r="Z10" s="60">
        <v>54</v>
      </c>
      <c r="AA10" s="60">
        <v>-870</v>
      </c>
      <c r="AB10" s="60">
        <v>-825</v>
      </c>
      <c r="AC10" s="60">
        <v>0</v>
      </c>
      <c r="AD10" s="60">
        <v>125</v>
      </c>
      <c r="AE10" s="60">
        <v>125</v>
      </c>
      <c r="AF10" s="60">
        <v>150</v>
      </c>
      <c r="AG10" s="60">
        <v>150</v>
      </c>
      <c r="AH10" s="81">
        <f>SUMPRODUCT(cij,xij)</f>
        <v>-142430</v>
      </c>
      <c r="AI10" s="10"/>
      <c r="AJ10" s="10"/>
    </row>
    <row r="11" spans="1:36" ht="12.75" thickBot="1" x14ac:dyDescent="0.25">
      <c r="AH11" s="10"/>
      <c r="AI11" s="10"/>
      <c r="AJ11" s="10"/>
    </row>
    <row r="12" spans="1:36" ht="12.75" thickBot="1" x14ac:dyDescent="0.25">
      <c r="A12" s="51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53"/>
      <c r="AI12" s="53"/>
      <c r="AJ12" s="54"/>
    </row>
    <row r="13" spans="1:36" x14ac:dyDescent="0.2">
      <c r="A13" s="48" t="s">
        <v>75</v>
      </c>
      <c r="B13" s="41">
        <v>1</v>
      </c>
      <c r="C13" s="41">
        <v>1</v>
      </c>
      <c r="D13" s="41">
        <v>-1</v>
      </c>
      <c r="E13" s="41">
        <v>-1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68">
        <f t="shared" ref="AH13:AH26" si="0">SUMPRODUCT(B13:AG13,xij)</f>
        <v>0</v>
      </c>
      <c r="AI13" s="55" t="s">
        <v>76</v>
      </c>
      <c r="AJ13" s="56">
        <v>0</v>
      </c>
    </row>
    <row r="14" spans="1:36" x14ac:dyDescent="0.2">
      <c r="A14" s="49" t="s">
        <v>77</v>
      </c>
      <c r="B14" s="11"/>
      <c r="C14" s="11"/>
      <c r="D14" s="11">
        <v>1</v>
      </c>
      <c r="E14" s="11"/>
      <c r="F14" s="11">
        <v>-1</v>
      </c>
      <c r="G14" s="11">
        <v>-1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69">
        <f t="shared" si="0"/>
        <v>0</v>
      </c>
      <c r="AI14" s="57" t="s">
        <v>76</v>
      </c>
      <c r="AJ14" s="58">
        <v>0</v>
      </c>
    </row>
    <row r="15" spans="1:36" x14ac:dyDescent="0.2">
      <c r="A15" s="49" t="s">
        <v>78</v>
      </c>
      <c r="B15" s="11"/>
      <c r="C15" s="11"/>
      <c r="D15" s="11"/>
      <c r="E15" s="11">
        <v>1</v>
      </c>
      <c r="F15" s="11"/>
      <c r="G15" s="11"/>
      <c r="H15" s="11"/>
      <c r="I15" s="11"/>
      <c r="J15" s="11"/>
      <c r="K15" s="11">
        <v>-1</v>
      </c>
      <c r="L15" s="11">
        <v>-1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69">
        <f t="shared" si="0"/>
        <v>0</v>
      </c>
      <c r="AI15" s="57" t="s">
        <v>76</v>
      </c>
      <c r="AJ15" s="58">
        <v>0</v>
      </c>
    </row>
    <row r="16" spans="1:36" x14ac:dyDescent="0.2">
      <c r="A16" s="49" t="s">
        <v>79</v>
      </c>
      <c r="B16" s="11"/>
      <c r="C16" s="11"/>
      <c r="D16" s="11"/>
      <c r="E16" s="11"/>
      <c r="F16" s="11">
        <v>1</v>
      </c>
      <c r="G16" s="11"/>
      <c r="H16" s="11">
        <v>-1</v>
      </c>
      <c r="I16" s="11">
        <v>-1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69">
        <f t="shared" si="0"/>
        <v>0</v>
      </c>
      <c r="AI16" s="57" t="s">
        <v>76</v>
      </c>
      <c r="AJ16" s="58">
        <v>0</v>
      </c>
    </row>
    <row r="17" spans="1:36" x14ac:dyDescent="0.2">
      <c r="A17" s="49" t="s">
        <v>80</v>
      </c>
      <c r="B17" s="11"/>
      <c r="C17" s="11"/>
      <c r="D17" s="11"/>
      <c r="E17" s="11"/>
      <c r="F17" s="11"/>
      <c r="G17" s="11"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1</v>
      </c>
      <c r="V17" s="11">
        <v>-1</v>
      </c>
      <c r="W17" s="11">
        <v>-1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69">
        <f t="shared" si="0"/>
        <v>0</v>
      </c>
      <c r="AI17" s="57" t="s">
        <v>76</v>
      </c>
      <c r="AJ17" s="58">
        <v>0</v>
      </c>
    </row>
    <row r="18" spans="1:36" x14ac:dyDescent="0.2">
      <c r="A18" s="49" t="s">
        <v>81</v>
      </c>
      <c r="B18" s="11"/>
      <c r="C18" s="11"/>
      <c r="D18" s="11"/>
      <c r="E18" s="11"/>
      <c r="F18" s="11"/>
      <c r="G18" s="11"/>
      <c r="H18" s="11">
        <v>1</v>
      </c>
      <c r="I18" s="11">
        <v>1</v>
      </c>
      <c r="J18" s="11">
        <v>-1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v>1</v>
      </c>
      <c r="AE18" s="11"/>
      <c r="AF18" s="11"/>
      <c r="AG18" s="11"/>
      <c r="AH18" s="69">
        <f t="shared" si="0"/>
        <v>0</v>
      </c>
      <c r="AI18" s="57" t="s">
        <v>76</v>
      </c>
      <c r="AJ18" s="58">
        <v>0</v>
      </c>
    </row>
    <row r="19" spans="1:36" x14ac:dyDescent="0.2">
      <c r="A19" s="49" t="s">
        <v>82</v>
      </c>
      <c r="B19" s="11"/>
      <c r="C19" s="11"/>
      <c r="D19" s="11"/>
      <c r="E19" s="11"/>
      <c r="F19" s="11"/>
      <c r="G19" s="11"/>
      <c r="H19" s="11"/>
      <c r="I19" s="11"/>
      <c r="J19" s="11"/>
      <c r="K19" s="11">
        <v>1</v>
      </c>
      <c r="L19" s="11"/>
      <c r="M19" s="11">
        <v>-1</v>
      </c>
      <c r="N19" s="11">
        <v>-1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</v>
      </c>
      <c r="Z19" s="11"/>
      <c r="AA19" s="11"/>
      <c r="AB19" s="11"/>
      <c r="AC19" s="11"/>
      <c r="AD19" s="11"/>
      <c r="AE19" s="11"/>
      <c r="AF19" s="11"/>
      <c r="AG19" s="11"/>
      <c r="AH19" s="69">
        <f t="shared" si="0"/>
        <v>0</v>
      </c>
      <c r="AI19" s="57" t="s">
        <v>76</v>
      </c>
      <c r="AJ19" s="58">
        <v>0</v>
      </c>
    </row>
    <row r="20" spans="1:36" x14ac:dyDescent="0.2">
      <c r="A20" s="49" t="s">
        <v>83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v>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>
        <v>1</v>
      </c>
      <c r="AA20" s="11">
        <v>-1</v>
      </c>
      <c r="AB20" s="11">
        <v>-1</v>
      </c>
      <c r="AC20" s="11"/>
      <c r="AD20" s="11"/>
      <c r="AE20" s="11"/>
      <c r="AF20" s="11"/>
      <c r="AG20" s="11"/>
      <c r="AH20" s="69">
        <f t="shared" si="0"/>
        <v>0</v>
      </c>
      <c r="AI20" s="57" t="s">
        <v>76</v>
      </c>
      <c r="AJ20" s="58">
        <v>0</v>
      </c>
    </row>
    <row r="21" spans="1:36" x14ac:dyDescent="0.2">
      <c r="A21" s="49" t="s">
        <v>84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v>1</v>
      </c>
      <c r="N21" s="11">
        <v>1</v>
      </c>
      <c r="O21" s="11">
        <v>-1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</v>
      </c>
      <c r="AG21" s="11"/>
      <c r="AH21" s="69">
        <f t="shared" si="0"/>
        <v>0</v>
      </c>
      <c r="AI21" s="57" t="s">
        <v>76</v>
      </c>
      <c r="AJ21" s="58">
        <v>0</v>
      </c>
    </row>
    <row r="22" spans="1:36" x14ac:dyDescent="0.2">
      <c r="A22" s="49" t="s">
        <v>85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v>1</v>
      </c>
      <c r="Q22" s="11">
        <v>1</v>
      </c>
      <c r="R22" s="11">
        <v>-1</v>
      </c>
      <c r="S22" s="11">
        <v>-1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69">
        <f t="shared" si="0"/>
        <v>0</v>
      </c>
      <c r="AI22" s="57" t="s">
        <v>76</v>
      </c>
      <c r="AJ22" s="58">
        <v>0</v>
      </c>
    </row>
    <row r="23" spans="1:36" x14ac:dyDescent="0.2">
      <c r="A23" s="49" t="s">
        <v>86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v>1</v>
      </c>
      <c r="S23" s="11"/>
      <c r="T23" s="11">
        <v>-1</v>
      </c>
      <c r="U23" s="11">
        <v>-1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69">
        <f t="shared" si="0"/>
        <v>0</v>
      </c>
      <c r="AI23" s="57" t="s">
        <v>76</v>
      </c>
      <c r="AJ23" s="58">
        <v>0</v>
      </c>
    </row>
    <row r="24" spans="1:36" x14ac:dyDescent="0.2">
      <c r="A24" s="49" t="s">
        <v>87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v>1</v>
      </c>
      <c r="T24" s="11"/>
      <c r="U24" s="11"/>
      <c r="V24" s="11"/>
      <c r="W24" s="11"/>
      <c r="X24" s="11"/>
      <c r="Y24" s="11">
        <v>-1</v>
      </c>
      <c r="Z24" s="11">
        <v>-1</v>
      </c>
      <c r="AA24" s="11"/>
      <c r="AB24" s="11"/>
      <c r="AC24" s="11"/>
      <c r="AD24" s="11"/>
      <c r="AE24" s="11"/>
      <c r="AF24" s="11"/>
      <c r="AG24" s="11"/>
      <c r="AH24" s="69">
        <f t="shared" si="0"/>
        <v>0</v>
      </c>
      <c r="AI24" s="57" t="s">
        <v>76</v>
      </c>
      <c r="AJ24" s="58">
        <v>0</v>
      </c>
    </row>
    <row r="25" spans="1:36" x14ac:dyDescent="0.2">
      <c r="A25" s="49" t="s">
        <v>88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1</v>
      </c>
      <c r="W25" s="11">
        <v>1</v>
      </c>
      <c r="X25" s="11">
        <v>-1</v>
      </c>
      <c r="Y25" s="11"/>
      <c r="Z25" s="11"/>
      <c r="AA25" s="11"/>
      <c r="AB25" s="11"/>
      <c r="AC25" s="11"/>
      <c r="AD25" s="11"/>
      <c r="AE25" s="11">
        <v>1</v>
      </c>
      <c r="AF25" s="11"/>
      <c r="AG25" s="11"/>
      <c r="AH25" s="69">
        <f t="shared" si="0"/>
        <v>0</v>
      </c>
      <c r="AI25" s="57" t="s">
        <v>76</v>
      </c>
      <c r="AJ25" s="58">
        <v>0</v>
      </c>
    </row>
    <row r="26" spans="1:36" ht="12.75" thickBot="1" x14ac:dyDescent="0.25">
      <c r="A26" s="50" t="s">
        <v>89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>
        <v>1</v>
      </c>
      <c r="AB26" s="47">
        <v>1</v>
      </c>
      <c r="AC26" s="47">
        <v>-1</v>
      </c>
      <c r="AD26" s="47"/>
      <c r="AE26" s="47"/>
      <c r="AF26" s="47"/>
      <c r="AG26" s="47">
        <v>1</v>
      </c>
      <c r="AH26" s="69">
        <f t="shared" si="0"/>
        <v>0</v>
      </c>
      <c r="AI26" s="57" t="s">
        <v>76</v>
      </c>
      <c r="AJ26" s="58">
        <v>0</v>
      </c>
    </row>
    <row r="27" spans="1:36" ht="14.25" thickBot="1" x14ac:dyDescent="0.3">
      <c r="A27" s="52" t="s">
        <v>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5"/>
      <c r="AI27" s="42"/>
      <c r="AJ27" s="43"/>
    </row>
    <row r="28" spans="1:36" x14ac:dyDescent="0.2">
      <c r="A28" s="39" t="s">
        <v>91</v>
      </c>
      <c r="B28" s="40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85</v>
      </c>
      <c r="K28" s="41">
        <v>0</v>
      </c>
      <c r="L28" s="41">
        <v>0</v>
      </c>
      <c r="M28" s="41">
        <v>0</v>
      </c>
      <c r="N28" s="41">
        <v>0</v>
      </c>
      <c r="O28" s="41">
        <v>100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125</v>
      </c>
      <c r="Y28" s="41">
        <v>0</v>
      </c>
      <c r="Z28" s="41">
        <v>0</v>
      </c>
      <c r="AA28" s="41">
        <v>0</v>
      </c>
      <c r="AB28" s="41">
        <v>0</v>
      </c>
      <c r="AC28" s="41">
        <v>107</v>
      </c>
      <c r="AD28" s="41">
        <v>0</v>
      </c>
      <c r="AE28" s="41">
        <v>0</v>
      </c>
      <c r="AF28" s="41">
        <v>0</v>
      </c>
      <c r="AG28" s="41">
        <v>0</v>
      </c>
      <c r="AH28" s="66"/>
      <c r="AI28" s="61"/>
      <c r="AJ28" s="62"/>
    </row>
    <row r="29" spans="1:36" ht="12.75" thickBot="1" x14ac:dyDescent="0.25">
      <c r="A29" s="46" t="s">
        <v>92</v>
      </c>
      <c r="B29" s="63">
        <v>70</v>
      </c>
      <c r="C29" s="64">
        <v>30</v>
      </c>
      <c r="D29" s="64" t="s">
        <v>50</v>
      </c>
      <c r="E29" s="64" t="s">
        <v>50</v>
      </c>
      <c r="F29" s="64" t="s">
        <v>50</v>
      </c>
      <c r="G29" s="64" t="s">
        <v>50</v>
      </c>
      <c r="H29" s="64">
        <v>60</v>
      </c>
      <c r="I29" s="64" t="s">
        <v>50</v>
      </c>
      <c r="J29" s="64">
        <v>85</v>
      </c>
      <c r="K29" s="64" t="s">
        <v>50</v>
      </c>
      <c r="L29" s="64" t="s">
        <v>50</v>
      </c>
      <c r="M29" s="64">
        <v>60</v>
      </c>
      <c r="N29" s="64" t="s">
        <v>50</v>
      </c>
      <c r="O29" s="64">
        <v>100</v>
      </c>
      <c r="P29" s="64">
        <v>75</v>
      </c>
      <c r="Q29" s="64">
        <v>40</v>
      </c>
      <c r="R29" s="64" t="s">
        <v>50</v>
      </c>
      <c r="S29" s="64" t="s">
        <v>50</v>
      </c>
      <c r="T29" s="64" t="s">
        <v>50</v>
      </c>
      <c r="U29" s="64" t="s">
        <v>50</v>
      </c>
      <c r="V29" s="64">
        <v>60</v>
      </c>
      <c r="W29" s="64" t="s">
        <v>50</v>
      </c>
      <c r="X29" s="64">
        <v>125</v>
      </c>
      <c r="Y29" s="64" t="s">
        <v>50</v>
      </c>
      <c r="Z29" s="64" t="s">
        <v>50</v>
      </c>
      <c r="AA29" s="64">
        <v>60</v>
      </c>
      <c r="AB29" s="64" t="s">
        <v>50</v>
      </c>
      <c r="AC29" s="64">
        <v>107</v>
      </c>
      <c r="AD29" s="64">
        <v>85</v>
      </c>
      <c r="AE29" s="64">
        <v>125</v>
      </c>
      <c r="AF29" s="64">
        <v>100</v>
      </c>
      <c r="AG29" s="64">
        <v>107</v>
      </c>
      <c r="AH29" s="67"/>
      <c r="AI29" s="44"/>
      <c r="AJ29" s="45"/>
    </row>
    <row r="31" spans="1:36" ht="13.5" x14ac:dyDescent="0.25">
      <c r="A31" s="8" t="s">
        <v>93</v>
      </c>
      <c r="B31" s="70">
        <v>70</v>
      </c>
      <c r="C31" s="70">
        <v>30</v>
      </c>
      <c r="D31" s="70">
        <v>100</v>
      </c>
      <c r="E31" s="70">
        <v>0</v>
      </c>
      <c r="F31" s="70">
        <v>0</v>
      </c>
      <c r="G31" s="70">
        <v>100</v>
      </c>
      <c r="H31" s="70">
        <v>60</v>
      </c>
      <c r="I31" s="70">
        <v>25</v>
      </c>
      <c r="J31" s="70">
        <v>85</v>
      </c>
      <c r="K31" s="70">
        <v>0</v>
      </c>
      <c r="L31" s="70">
        <v>0</v>
      </c>
      <c r="M31" s="70">
        <v>30</v>
      </c>
      <c r="N31" s="70">
        <v>0</v>
      </c>
      <c r="O31" s="70">
        <v>100</v>
      </c>
      <c r="P31" s="70">
        <v>75</v>
      </c>
      <c r="Q31" s="70">
        <v>40</v>
      </c>
      <c r="R31" s="70">
        <v>85</v>
      </c>
      <c r="S31" s="70">
        <v>30</v>
      </c>
      <c r="T31" s="70">
        <v>85</v>
      </c>
      <c r="U31" s="70">
        <v>0</v>
      </c>
      <c r="V31" s="70">
        <v>60</v>
      </c>
      <c r="W31" s="70">
        <v>40</v>
      </c>
      <c r="X31" s="70">
        <v>125</v>
      </c>
      <c r="Y31" s="70">
        <v>30</v>
      </c>
      <c r="Z31" s="70">
        <v>0</v>
      </c>
      <c r="AA31" s="70">
        <v>0</v>
      </c>
      <c r="AB31" s="70">
        <v>0</v>
      </c>
      <c r="AC31" s="70">
        <v>107</v>
      </c>
      <c r="AD31" s="70">
        <v>0</v>
      </c>
      <c r="AE31" s="70">
        <v>25</v>
      </c>
      <c r="AF31" s="70">
        <v>70</v>
      </c>
      <c r="AG31" s="70">
        <v>107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14</vt:i4>
      </vt:variant>
    </vt:vector>
  </HeadingPairs>
  <TitlesOfParts>
    <vt:vector size="16" baseType="lpstr">
      <vt:lpstr>Données</vt:lpstr>
      <vt:lpstr>Modèle</vt:lpstr>
      <vt:lpstr>B.Inf</vt:lpstr>
      <vt:lpstr>B.Sup1</vt:lpstr>
      <vt:lpstr>B.Sup2</vt:lpstr>
      <vt:lpstr>B.Sup3</vt:lpstr>
      <vt:lpstr>B.Sup4</vt:lpstr>
      <vt:lpstr>B.Sup5</vt:lpstr>
      <vt:lpstr>B.Sup6</vt:lpstr>
      <vt:lpstr>B.Sup7</vt:lpstr>
      <vt:lpstr>B.Sup8</vt:lpstr>
      <vt:lpstr>B.Sup9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MOG5-28c.xlsx</dc:title>
  <dc:subject>La robinetterie Névéglace</dc:subject>
  <dc:creator>Nobert, Ouellet, Parent</dc:creator>
  <dc:description>Méthodes d'optimisation pour la gestion,
Nobert, Ouellet, Parent,
Cheneliere, 2016,
chapitre 5, problème 28c</dc:description>
  <cp:lastModifiedBy>Roch Ouellet</cp:lastModifiedBy>
  <cp:lastPrinted>2008-02-26T16:17:08Z</cp:lastPrinted>
  <dcterms:created xsi:type="dcterms:W3CDTF">2007-04-20T16:37:32Z</dcterms:created>
  <dcterms:modified xsi:type="dcterms:W3CDTF">2015-11-25T19:06:51Z</dcterms:modified>
  <cp:category>Fichier provenant d'un gabarit</cp:category>
</cp:coreProperties>
</file>