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7P\"/>
    </mc:Choice>
  </mc:AlternateContent>
  <bookViews>
    <workbookView xWindow="0" yWindow="0" windowWidth="20490" windowHeight="9045"/>
  </bookViews>
  <sheets>
    <sheet name="Modèle" sheetId="1" r:id="rId1"/>
  </sheets>
  <definedNames>
    <definedName name="B.sup">Modèle!$B$52:$AM$52</definedName>
    <definedName name="cj">Modèle!$B$10:$AM$10</definedName>
    <definedName name="_xlnm.Print_Titles" localSheetId="0">Modèle!$A:$A</definedName>
    <definedName name="n">Modèle!$C$5</definedName>
    <definedName name="solver_adj" localSheetId="0" hidden="1">Modèle!$B$56:$AM$56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Modèle!$AN$14:$AN$49</definedName>
    <definedName name="solver_lhs10" localSheetId="0" hidden="1">Modèle!$AN$46</definedName>
    <definedName name="solver_lhs11" localSheetId="0" hidden="1">Modèle!$AN$22</definedName>
    <definedName name="solver_lhs12" localSheetId="0" hidden="1">Modèle!$AN$23</definedName>
    <definedName name="solver_lhs13" localSheetId="0" hidden="1">Modèle!$AN$45</definedName>
    <definedName name="solver_lhs14" localSheetId="0" hidden="1">Modèle!$AN$47</definedName>
    <definedName name="solver_lhs15" localSheetId="0" hidden="1">Modèle!$AN$46</definedName>
    <definedName name="solver_lhs16" localSheetId="0" hidden="1">Modèle!$AN$45</definedName>
    <definedName name="solver_lhs17" localSheetId="0" hidden="1">Modèle!$AN$44</definedName>
    <definedName name="solver_lhs18" localSheetId="0" hidden="1">Modèle!$AN$42</definedName>
    <definedName name="solver_lhs19" localSheetId="0" hidden="1">Modèle!$AN$41</definedName>
    <definedName name="solver_lhs2" localSheetId="0" hidden="1">Modèle!$AN$13</definedName>
    <definedName name="solver_lhs20" localSheetId="0" hidden="1">Modèle!$AN$39</definedName>
    <definedName name="solver_lhs21" localSheetId="0" hidden="1">Modèle!$AN$39</definedName>
    <definedName name="solver_lhs22" localSheetId="0" hidden="1">Modèle!$AN$38</definedName>
    <definedName name="solver_lhs23" localSheetId="0" hidden="1">Modèle!$AN$37</definedName>
    <definedName name="solver_lhs24" localSheetId="0" hidden="1">Modèle!$AN$35</definedName>
    <definedName name="solver_lhs25" localSheetId="0" hidden="1">Modèle!$AN$36</definedName>
    <definedName name="solver_lhs26" localSheetId="0" hidden="1">Modèle!$AN$37</definedName>
    <definedName name="solver_lhs27" localSheetId="0" hidden="1">Modèle!$AN$38</definedName>
    <definedName name="solver_lhs28" localSheetId="0" hidden="1">Modèle!$AN$39</definedName>
    <definedName name="solver_lhs29" localSheetId="0" hidden="1">Modèle!$AN$40</definedName>
    <definedName name="solver_lhs3" localSheetId="0" hidden="1">Modèle!$B$56:$AM$56</definedName>
    <definedName name="solver_lhs30" localSheetId="0" hidden="1">Modèle!$AN$41</definedName>
    <definedName name="solver_lhs31" localSheetId="0" hidden="1">Modèle!$AN$42</definedName>
    <definedName name="solver_lhs32" localSheetId="0" hidden="1">Modèle!$AN$43</definedName>
    <definedName name="solver_lhs33" localSheetId="0" hidden="1">Modèle!$AN$44</definedName>
    <definedName name="solver_lhs34" localSheetId="0" hidden="1">Modèle!$AN$45</definedName>
    <definedName name="solver_lhs35" localSheetId="0" hidden="1">Modèle!$AN$46</definedName>
    <definedName name="solver_lhs36" localSheetId="0" hidden="1">Modèle!$AN$47</definedName>
    <definedName name="solver_lhs37" localSheetId="0" hidden="1">Modèle!$AN$48</definedName>
    <definedName name="solver_lhs38" localSheetId="0" hidden="1">Modèle!#REF!</definedName>
    <definedName name="solver_lhs39" localSheetId="0" hidden="1">Modèle!#REF!</definedName>
    <definedName name="solver_lhs4" localSheetId="0" hidden="1">Modèle!$AN$15</definedName>
    <definedName name="solver_lhs40" localSheetId="0" hidden="1">Modèle!#REF!</definedName>
    <definedName name="solver_lhs41" localSheetId="0" hidden="1">Modèle!#REF!</definedName>
    <definedName name="solver_lhs42" localSheetId="0" hidden="1">Modèle!#REF!</definedName>
    <definedName name="solver_lhs43" localSheetId="0" hidden="1">Modèle!#REF!</definedName>
    <definedName name="solver_lhs44" localSheetId="0" hidden="1">Modèle!$AN$49</definedName>
    <definedName name="solver_lhs45" localSheetId="0" hidden="1">Modèle!$B$56:$AM$56</definedName>
    <definedName name="solver_lhs5" localSheetId="0" hidden="1">Modèle!$AN$18</definedName>
    <definedName name="solver_lhs6" localSheetId="0" hidden="1">Modèle!$AN$17</definedName>
    <definedName name="solver_lhs7" localSheetId="0" hidden="1">Modèle!$AN$18</definedName>
    <definedName name="solver_lhs8" localSheetId="0" hidden="1">Modèle!$AN$19</definedName>
    <definedName name="solver_lhs9" localSheetId="0" hidden="1">Modèle!$AN$20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Modèle!$AN$10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10" localSheetId="0" hidden="1">3</definedName>
    <definedName name="solver_rel11" localSheetId="0" hidden="1">3</definedName>
    <definedName name="solver_rel12" localSheetId="0" hidden="1">3</definedName>
    <definedName name="solver_rel13" localSheetId="0" hidden="1">3</definedName>
    <definedName name="solver_rel14" localSheetId="0" hidden="1">3</definedName>
    <definedName name="solver_rel15" localSheetId="0" hidden="1">3</definedName>
    <definedName name="solver_rel16" localSheetId="0" hidden="1">3</definedName>
    <definedName name="solver_rel17" localSheetId="0" hidden="1">3</definedName>
    <definedName name="solver_rel18" localSheetId="0" hidden="1">3</definedName>
    <definedName name="solver_rel19" localSheetId="0" hidden="1">3</definedName>
    <definedName name="solver_rel2" localSheetId="0" hidden="1">2</definedName>
    <definedName name="solver_rel20" localSheetId="0" hidden="1">3</definedName>
    <definedName name="solver_rel21" localSheetId="0" hidden="1">3</definedName>
    <definedName name="solver_rel22" localSheetId="0" hidden="1">3</definedName>
    <definedName name="solver_rel23" localSheetId="0" hidden="1">3</definedName>
    <definedName name="solver_rel24" localSheetId="0" hidden="1">3</definedName>
    <definedName name="solver_rel25" localSheetId="0" hidden="1">3</definedName>
    <definedName name="solver_rel26" localSheetId="0" hidden="1">3</definedName>
    <definedName name="solver_rel27" localSheetId="0" hidden="1">3</definedName>
    <definedName name="solver_rel28" localSheetId="0" hidden="1">3</definedName>
    <definedName name="solver_rel29" localSheetId="0" hidden="1">3</definedName>
    <definedName name="solver_rel3" localSheetId="0" hidden="1">1</definedName>
    <definedName name="solver_rel30" localSheetId="0" hidden="1">3</definedName>
    <definedName name="solver_rel31" localSheetId="0" hidden="1">3</definedName>
    <definedName name="solver_rel32" localSheetId="0" hidden="1">3</definedName>
    <definedName name="solver_rel33" localSheetId="0" hidden="1">3</definedName>
    <definedName name="solver_rel34" localSheetId="0" hidden="1">3</definedName>
    <definedName name="solver_rel35" localSheetId="0" hidden="1">3</definedName>
    <definedName name="solver_rel36" localSheetId="0" hidden="1">3</definedName>
    <definedName name="solver_rel37" localSheetId="0" hidden="1">3</definedName>
    <definedName name="solver_rel38" localSheetId="0" hidden="1">3</definedName>
    <definedName name="solver_rel39" localSheetId="0" hidden="1">3</definedName>
    <definedName name="solver_rel4" localSheetId="0" hidden="1">3</definedName>
    <definedName name="solver_rel40" localSheetId="0" hidden="1">3</definedName>
    <definedName name="solver_rel41" localSheetId="0" hidden="1">3</definedName>
    <definedName name="solver_rel42" localSheetId="0" hidden="1">3</definedName>
    <definedName name="solver_rel43" localSheetId="0" hidden="1">3</definedName>
    <definedName name="solver_rel44" localSheetId="0" hidden="1">3</definedName>
    <definedName name="solver_rel45" localSheetId="0" hidden="1">1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3</definedName>
    <definedName name="solver_rhs1" localSheetId="0" hidden="1">Modèle!$AP$14:$AP$49</definedName>
    <definedName name="solver_rhs10" localSheetId="0" hidden="1">Modèle!$AP$46</definedName>
    <definedName name="solver_rhs11" localSheetId="0" hidden="1">Modèle!$AP$22</definedName>
    <definedName name="solver_rhs12" localSheetId="0" hidden="1">Modèle!$AP$23</definedName>
    <definedName name="solver_rhs13" localSheetId="0" hidden="1">Modèle!$AP$45</definedName>
    <definedName name="solver_rhs14" localSheetId="0" hidden="1">Modèle!$AP$47</definedName>
    <definedName name="solver_rhs15" localSheetId="0" hidden="1">Modèle!$AP$46</definedName>
    <definedName name="solver_rhs16" localSheetId="0" hidden="1">Modèle!$AP$45</definedName>
    <definedName name="solver_rhs17" localSheetId="0" hidden="1">Modèle!$AP$44</definedName>
    <definedName name="solver_rhs18" localSheetId="0" hidden="1">Modèle!$AP$42</definedName>
    <definedName name="solver_rhs19" localSheetId="0" hidden="1">Modèle!$AP$41</definedName>
    <definedName name="solver_rhs2" localSheetId="0" hidden="1">Modèle!$AP$13</definedName>
    <definedName name="solver_rhs20" localSheetId="0" hidden="1">Modèle!$AP$39</definedName>
    <definedName name="solver_rhs21" localSheetId="0" hidden="1">Modèle!$AP$39</definedName>
    <definedName name="solver_rhs22" localSheetId="0" hidden="1">Modèle!$AP$38</definedName>
    <definedName name="solver_rhs23" localSheetId="0" hidden="1">Modèle!$AP$37</definedName>
    <definedName name="solver_rhs24" localSheetId="0" hidden="1">Modèle!$AP$35</definedName>
    <definedName name="solver_rhs25" localSheetId="0" hidden="1">Modèle!$AP$36</definedName>
    <definedName name="solver_rhs26" localSheetId="0" hidden="1">Modèle!$AP$37</definedName>
    <definedName name="solver_rhs27" localSheetId="0" hidden="1">Modèle!$AP$38</definedName>
    <definedName name="solver_rhs28" localSheetId="0" hidden="1">Modèle!$AP$39</definedName>
    <definedName name="solver_rhs29" localSheetId="0" hidden="1">Modèle!$AP$40</definedName>
    <definedName name="solver_rhs3" localSheetId="0" hidden="1">B.sup</definedName>
    <definedName name="solver_rhs30" localSheetId="0" hidden="1">Modèle!$AP$41</definedName>
    <definedName name="solver_rhs31" localSheetId="0" hidden="1">Modèle!$AP$42</definedName>
    <definedName name="solver_rhs32" localSheetId="0" hidden="1">Modèle!$AP$43</definedName>
    <definedName name="solver_rhs33" localSheetId="0" hidden="1">Modèle!$AP$44</definedName>
    <definedName name="solver_rhs34" localSheetId="0" hidden="1">Modèle!$AP$45</definedName>
    <definedName name="solver_rhs35" localSheetId="0" hidden="1">Modèle!$AP$46</definedName>
    <definedName name="solver_rhs36" localSheetId="0" hidden="1">Modèle!$AP$47</definedName>
    <definedName name="solver_rhs37" localSheetId="0" hidden="1">Modèle!$AP$48</definedName>
    <definedName name="solver_rhs38" localSheetId="0" hidden="1">Modèle!#REF!</definedName>
    <definedName name="solver_rhs39" localSheetId="0" hidden="1">Modèle!#REF!</definedName>
    <definedName name="solver_rhs4" localSheetId="0" hidden="1">Modèle!$AP$15</definedName>
    <definedName name="solver_rhs40" localSheetId="0" hidden="1">Modèle!#REF!</definedName>
    <definedName name="solver_rhs41" localSheetId="0" hidden="1">Modèle!#REF!</definedName>
    <definedName name="solver_rhs42" localSheetId="0" hidden="1">Modèle!#REF!</definedName>
    <definedName name="solver_rhs43" localSheetId="0" hidden="1">Modèle!#REF!</definedName>
    <definedName name="solver_rhs44" localSheetId="0" hidden="1">Modèle!$AP$49</definedName>
    <definedName name="solver_rhs45" localSheetId="0" hidden="1">Modèle!$B$52:$AM$52</definedName>
    <definedName name="solver_rhs5" localSheetId="0" hidden="1">Modèle!$AP$18</definedName>
    <definedName name="solver_rhs6" localSheetId="0" hidden="1">Modèle!$AP$17</definedName>
    <definedName name="solver_rhs7" localSheetId="0" hidden="1">Modèle!$AP$18</definedName>
    <definedName name="solver_rhs8" localSheetId="0" hidden="1">Modèle!$AP$19</definedName>
    <definedName name="solver_rhs9" localSheetId="0" hidden="1">Modèle!$AP$20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xj">Modèle!$B$56:$AM$56</definedName>
    <definedName name="z">Modèle!$AN$10</definedName>
  </definedNames>
  <calcPr calcId="152511" calcOnSave="0"/>
</workbook>
</file>

<file path=xl/calcChain.xml><?xml version="1.0" encoding="utf-8"?>
<calcChain xmlns="http://schemas.openxmlformats.org/spreadsheetml/2006/main">
  <c r="Y52" i="1" l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N13" i="1"/>
  <c r="AN10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</calcChain>
</file>

<file path=xl/sharedStrings.xml><?xml version="1.0" encoding="utf-8"?>
<sst xmlns="http://schemas.openxmlformats.org/spreadsheetml/2006/main" count="125" uniqueCount="90">
  <si>
    <t>Problème de minimisation</t>
  </si>
  <si>
    <t>x1</t>
  </si>
  <si>
    <t>x2</t>
  </si>
  <si>
    <t>x3</t>
  </si>
  <si>
    <t>x4</t>
  </si>
  <si>
    <t>x5</t>
  </si>
  <si>
    <t>x6</t>
  </si>
  <si>
    <t>Fin Projet</t>
  </si>
  <si>
    <t>Durée T</t>
  </si>
  <si>
    <t>Durée U</t>
  </si>
  <si>
    <t>Durée W</t>
  </si>
  <si>
    <t>Durée X</t>
  </si>
  <si>
    <t>Durée Y</t>
  </si>
  <si>
    <t>Durée R</t>
  </si>
  <si>
    <t>Durée S</t>
  </si>
  <si>
    <t>Durée Z</t>
  </si>
  <si>
    <t>Durée F</t>
  </si>
  <si>
    <t>&lt;=</t>
  </si>
  <si>
    <t>&gt;=</t>
  </si>
  <si>
    <t>AccAA</t>
  </si>
  <si>
    <t>AccBB</t>
  </si>
  <si>
    <t>AccCC</t>
  </si>
  <si>
    <t>AccDD</t>
  </si>
  <si>
    <t>AccEE</t>
  </si>
  <si>
    <t>AccFF</t>
  </si>
  <si>
    <t>AccGG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</si>
  <si>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</si>
  <si>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</si>
  <si>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</si>
  <si>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</si>
  <si>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</si>
  <si>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</si>
  <si>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</si>
  <si>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</si>
  <si>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</si>
  <si>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</si>
  <si>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</si>
  <si>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</si>
  <si>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</si>
  <si>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</si>
  <si>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</si>
  <si>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</si>
  <si>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</si>
  <si>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</si>
  <si>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AccA</t>
  </si>
  <si>
    <t>AccB</t>
  </si>
  <si>
    <t>AccC</t>
  </si>
  <si>
    <t>AccD</t>
  </si>
  <si>
    <t>AccE</t>
  </si>
  <si>
    <t>AccF</t>
  </si>
  <si>
    <t>AccG</t>
  </si>
  <si>
    <t>Durée A</t>
  </si>
  <si>
    <t>Durée B</t>
  </si>
  <si>
    <t>Durée C</t>
  </si>
  <si>
    <t>Durée D</t>
  </si>
  <si>
    <t>Durée E</t>
  </si>
  <si>
    <t>Durée G</t>
  </si>
  <si>
    <t>Durée H</t>
  </si>
  <si>
    <t>Durée I</t>
  </si>
  <si>
    <t>Durée J</t>
  </si>
  <si>
    <t>Durée K</t>
  </si>
  <si>
    <t>Durée L</t>
  </si>
  <si>
    <t>Durée M</t>
  </si>
  <si>
    <t>Durée N</t>
  </si>
  <si>
    <t>Durée O</t>
  </si>
  <si>
    <t>Durée P</t>
  </si>
  <si>
    <t>Durée Q</t>
  </si>
  <si>
    <t>Durée V</t>
  </si>
  <si>
    <t>Durée AA</t>
  </si>
  <si>
    <t>Durée BB</t>
  </si>
  <si>
    <t>Durée CC</t>
  </si>
  <si>
    <t>Durée DD</t>
  </si>
  <si>
    <t>Durée EE</t>
  </si>
  <si>
    <t>Durée FF</t>
  </si>
  <si>
    <t>Durée GG</t>
  </si>
  <si>
    <t>Durée F1</t>
  </si>
  <si>
    <t>Durée F2</t>
  </si>
  <si>
    <t>Durée F3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</si>
  <si>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</si>
  <si>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t xml:space="preserve">Noms des variables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</si>
  <si>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</si>
  <si>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t xml:space="preserve">Contraintes technologiques </t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</si>
  <si>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</si>
  <si>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 xml:space="preserve">Bornes supérieures </t>
  </si>
  <si>
    <t>M.G.</t>
  </si>
  <si>
    <t>Signe</t>
  </si>
  <si>
    <t>Const.</t>
  </si>
  <si>
    <t>Bornes inférieures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</si>
  <si>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</si>
  <si>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MOG7-14d  CPM et 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</si>
</sst>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2" borderId="9" xfId="0" applyFont="1" applyFill="1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11" xfId="0" applyBorder="1"/>
    <xf numFmtId="0" fontId="0" fillId="0" borderId="14" xfId="0" applyBorder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4"/>
  <sheetViews>
    <sheetView tabSelected="1" topLeftCell="S1" workbookViewId="0">
      <selection activeCell="AR59" sqref="AR59"/>
    </sheetView>
  </sheetViews>
  <sheetFormatPr baseColWidth="10" defaultRowHeight="12.75" x14ac:dyDescent="0.2"/>
  <cols>
    <col min="1" max="1" width="30.28515625" customWidth="1"/>
    <col min="2" max="25" width="6.7109375" customWidth="1"/>
    <col min="26" max="32" width="7.7109375" customWidth="1"/>
    <col min="33" max="40" width="8.7109375" customWidth="1"/>
    <col min="41" max="41" width="5.7109375" bestFit="1" customWidth="1"/>
    <col min="42" max="42" width="7.7109375" customWidth="1"/>
  </cols>
  <sheetData>
    <row r="1" spans="1:78" ht="15.75" x14ac:dyDescent="0.25">
      <c r="A1" s="18" t="s">
        <v>89</v>
      </c>
      <c r="B1" s="1"/>
    </row>
    <row r="3" spans="1:78" x14ac:dyDescent="0.2">
      <c r="A3" s="3" t="s">
        <v>0</v>
      </c>
    </row>
    <row r="5" spans="1:78" x14ac:dyDescent="0.2">
      <c r="A5" s="2" t="s">
        <v>78</v>
      </c>
      <c r="B5">
        <v>37</v>
      </c>
      <c r="C5">
        <v>38</v>
      </c>
    </row>
    <row r="8" spans="1:78" x14ac:dyDescent="0.2">
      <c r="A8" s="2" t="s">
        <v>79</v>
      </c>
      <c r="B8" s="16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26</v>
      </c>
      <c r="I8" s="16" t="s">
        <v>27</v>
      </c>
      <c r="J8" s="16" t="s">
        <v>28</v>
      </c>
      <c r="K8" s="16" t="s">
        <v>29</v>
      </c>
      <c r="L8" s="16" t="s">
        <v>30</v>
      </c>
      <c r="M8" s="16" t="s">
        <v>31</v>
      </c>
      <c r="N8" s="16" t="s">
        <v>32</v>
      </c>
      <c r="O8" s="16" t="s">
        <v>33</v>
      </c>
      <c r="P8" s="16" t="s">
        <v>34</v>
      </c>
      <c r="Q8" s="16" t="s">
        <v>35</v>
      </c>
      <c r="R8" s="16" t="s">
        <v>36</v>
      </c>
      <c r="S8" s="16" t="s">
        <v>37</v>
      </c>
      <c r="T8" s="16" t="s">
        <v>38</v>
      </c>
      <c r="U8" s="16" t="s">
        <v>39</v>
      </c>
      <c r="V8" s="16" t="s">
        <v>40</v>
      </c>
      <c r="W8" s="16" t="s">
        <v>41</v>
      </c>
      <c r="X8" s="16" t="s">
        <v>42</v>
      </c>
      <c r="Y8" s="16" t="s">
        <v>43</v>
      </c>
      <c r="Z8" s="16" t="s">
        <v>44</v>
      </c>
      <c r="AA8" s="16" t="s">
        <v>45</v>
      </c>
      <c r="AB8" s="16" t="s">
        <v>46</v>
      </c>
      <c r="AC8" s="16" t="s">
        <v>47</v>
      </c>
      <c r="AD8" s="16" t="s">
        <v>48</v>
      </c>
      <c r="AE8" s="16" t="s">
        <v>49</v>
      </c>
      <c r="AF8" s="16" t="s">
        <v>50</v>
      </c>
      <c r="AG8" s="16" t="s">
        <v>19</v>
      </c>
      <c r="AH8" s="16" t="s">
        <v>20</v>
      </c>
      <c r="AI8" s="16" t="s">
        <v>21</v>
      </c>
      <c r="AJ8" s="16" t="s">
        <v>22</v>
      </c>
      <c r="AK8" s="16" t="s">
        <v>23</v>
      </c>
      <c r="AL8" s="16" t="s">
        <v>24</v>
      </c>
      <c r="AM8" s="16" t="s">
        <v>25</v>
      </c>
      <c r="AN8" s="19" t="s">
        <v>84</v>
      </c>
      <c r="AO8" s="20" t="s">
        <v>85</v>
      </c>
      <c r="AP8" s="19" t="s">
        <v>86</v>
      </c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</row>
    <row r="10" spans="1:78" ht="14.25" x14ac:dyDescent="0.25">
      <c r="A10" s="2" t="s">
        <v>80</v>
      </c>
      <c r="B10" s="4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200</v>
      </c>
      <c r="AA10" s="5">
        <v>200</v>
      </c>
      <c r="AB10" s="5">
        <v>200</v>
      </c>
      <c r="AC10" s="5">
        <v>200</v>
      </c>
      <c r="AD10" s="5">
        <v>200</v>
      </c>
      <c r="AE10" s="5">
        <v>200</v>
      </c>
      <c r="AF10" s="5">
        <v>200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6">
        <v>100</v>
      </c>
      <c r="AN10" s="21">
        <f>SUMPRODUCT(cj,xj)</f>
        <v>699.99999937409211</v>
      </c>
    </row>
    <row r="12" spans="1:78" ht="13.5" thickBot="1" x14ac:dyDescent="0.25">
      <c r="A12" s="2" t="s">
        <v>81</v>
      </c>
    </row>
    <row r="13" spans="1:78" x14ac:dyDescent="0.2">
      <c r="A13" t="s">
        <v>7</v>
      </c>
      <c r="B13" s="8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1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0">
        <f>SUMPRODUCT(B13:AM13,xj)</f>
        <v>99.999999999999986</v>
      </c>
      <c r="AO13" s="27" t="s">
        <v>17</v>
      </c>
      <c r="AP13" s="24">
        <v>100</v>
      </c>
      <c r="AQ13" s="11"/>
    </row>
    <row r="14" spans="1:78" x14ac:dyDescent="0.2">
      <c r="A14" t="s">
        <v>51</v>
      </c>
      <c r="B14" s="10">
        <v>-1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1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31">
        <f>SUMPRODUCT(B14:AM14,xj)</f>
        <v>6.9999999999540314</v>
      </c>
      <c r="AO14" s="28" t="s">
        <v>18</v>
      </c>
      <c r="AP14" s="25">
        <v>7</v>
      </c>
      <c r="AQ14" s="11"/>
    </row>
    <row r="15" spans="1:78" x14ac:dyDescent="0.2">
      <c r="A15" t="s">
        <v>52</v>
      </c>
      <c r="B15" s="10">
        <v>0</v>
      </c>
      <c r="C15" s="11">
        <v>-1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1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31">
        <f t="shared" ref="AN15:AN26" si="0">SUMPRODUCT(B15:AM15,xj)</f>
        <v>8.9999999998632099</v>
      </c>
      <c r="AO15" s="28" t="s">
        <v>18</v>
      </c>
      <c r="AP15" s="25">
        <v>9</v>
      </c>
      <c r="AQ15" s="11"/>
    </row>
    <row r="16" spans="1:78" x14ac:dyDescent="0.2">
      <c r="A16" t="s">
        <v>53</v>
      </c>
      <c r="B16" s="10">
        <v>0</v>
      </c>
      <c r="C16" s="11">
        <v>-1</v>
      </c>
      <c r="D16" s="11">
        <v>0</v>
      </c>
      <c r="E16" s="11">
        <v>0</v>
      </c>
      <c r="F16" s="11">
        <v>1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1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31">
        <f t="shared" si="0"/>
        <v>4.000000000049738</v>
      </c>
      <c r="AO16" s="28" t="s">
        <v>18</v>
      </c>
      <c r="AP16" s="25">
        <v>4</v>
      </c>
      <c r="AQ16" s="11"/>
    </row>
    <row r="17" spans="1:43" x14ac:dyDescent="0.2">
      <c r="A17" t="s">
        <v>54</v>
      </c>
      <c r="B17" s="10">
        <v>0</v>
      </c>
      <c r="C17" s="11">
        <v>0</v>
      </c>
      <c r="D17" s="11">
        <v>-1</v>
      </c>
      <c r="E17" s="11">
        <v>0</v>
      </c>
      <c r="F17" s="11">
        <v>0</v>
      </c>
      <c r="G17" s="11">
        <v>1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1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31">
        <f t="shared" si="0"/>
        <v>11.999999999750301</v>
      </c>
      <c r="AO17" s="28" t="s">
        <v>18</v>
      </c>
      <c r="AP17" s="25">
        <v>12</v>
      </c>
      <c r="AQ17" s="11"/>
    </row>
    <row r="18" spans="1:43" x14ac:dyDescent="0.2">
      <c r="A18" t="s">
        <v>55</v>
      </c>
      <c r="B18" s="10">
        <v>0</v>
      </c>
      <c r="C18" s="11">
        <v>-1</v>
      </c>
      <c r="D18" s="11">
        <v>0</v>
      </c>
      <c r="E18" s="11">
        <v>1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31">
        <f t="shared" si="0"/>
        <v>11.999999999843556</v>
      </c>
      <c r="AO18" s="28" t="s">
        <v>18</v>
      </c>
      <c r="AP18" s="25">
        <v>12</v>
      </c>
      <c r="AQ18" s="11"/>
    </row>
    <row r="19" spans="1:43" x14ac:dyDescent="0.2">
      <c r="A19" t="s">
        <v>16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-1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1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31">
        <f t="shared" si="0"/>
        <v>6.9999999989752091</v>
      </c>
      <c r="AO19" s="28" t="s">
        <v>18</v>
      </c>
      <c r="AP19" s="25">
        <v>7</v>
      </c>
      <c r="AQ19" s="11"/>
    </row>
    <row r="20" spans="1:43" x14ac:dyDescent="0.2">
      <c r="A20" t="s">
        <v>56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-1</v>
      </c>
      <c r="H20" s="11">
        <v>0</v>
      </c>
      <c r="I20" s="11">
        <v>0</v>
      </c>
      <c r="J20" s="11">
        <v>0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1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31">
        <f t="shared" si="0"/>
        <v>7.9999999989752091</v>
      </c>
      <c r="AO20" s="28" t="s">
        <v>18</v>
      </c>
      <c r="AP20" s="25">
        <v>8</v>
      </c>
      <c r="AQ20" s="11"/>
    </row>
    <row r="21" spans="1:43" x14ac:dyDescent="0.2">
      <c r="A21" t="s">
        <v>57</v>
      </c>
      <c r="B21" s="10">
        <v>0</v>
      </c>
      <c r="C21" s="11">
        <v>0</v>
      </c>
      <c r="D21" s="11">
        <v>0</v>
      </c>
      <c r="E21" s="11">
        <v>-1</v>
      </c>
      <c r="F21" s="11">
        <v>0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31">
        <f t="shared" si="0"/>
        <v>57.999999996404206</v>
      </c>
      <c r="AO21" s="28" t="s">
        <v>18</v>
      </c>
      <c r="AP21" s="25">
        <v>14</v>
      </c>
      <c r="AQ21" s="11"/>
    </row>
    <row r="22" spans="1:43" x14ac:dyDescent="0.2">
      <c r="A22" t="s">
        <v>58</v>
      </c>
      <c r="B22" s="10">
        <v>0</v>
      </c>
      <c r="C22" s="11">
        <v>0</v>
      </c>
      <c r="D22" s="11">
        <v>0</v>
      </c>
      <c r="E22" s="11">
        <v>-1</v>
      </c>
      <c r="F22" s="11">
        <v>0</v>
      </c>
      <c r="G22" s="11">
        <v>0</v>
      </c>
      <c r="H22" s="11">
        <v>0</v>
      </c>
      <c r="I22" s="11">
        <v>1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31">
        <f t="shared" si="0"/>
        <v>57.99999999643952</v>
      </c>
      <c r="AO22" s="28" t="s">
        <v>18</v>
      </c>
      <c r="AP22" s="25">
        <v>7</v>
      </c>
      <c r="AQ22" s="11"/>
    </row>
    <row r="23" spans="1:43" x14ac:dyDescent="0.2">
      <c r="A23" t="s">
        <v>59</v>
      </c>
      <c r="B23" s="10">
        <v>0</v>
      </c>
      <c r="C23" s="11">
        <v>0</v>
      </c>
      <c r="D23" s="11">
        <v>0</v>
      </c>
      <c r="E23" s="11">
        <v>-1</v>
      </c>
      <c r="F23" s="11">
        <v>0</v>
      </c>
      <c r="G23" s="11">
        <v>0</v>
      </c>
      <c r="H23" s="11">
        <v>0</v>
      </c>
      <c r="I23" s="11">
        <v>1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31">
        <f t="shared" si="0"/>
        <v>57.99999999643952</v>
      </c>
      <c r="AO23" s="28" t="s">
        <v>18</v>
      </c>
      <c r="AP23" s="25">
        <v>3</v>
      </c>
      <c r="AQ23" s="11"/>
    </row>
    <row r="24" spans="1:43" x14ac:dyDescent="0.2">
      <c r="A24" t="s">
        <v>60</v>
      </c>
      <c r="B24" s="10">
        <v>0</v>
      </c>
      <c r="C24" s="11">
        <v>0</v>
      </c>
      <c r="D24" s="11">
        <v>0</v>
      </c>
      <c r="E24" s="11">
        <v>0</v>
      </c>
      <c r="F24" s="11">
        <v>-1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31">
        <f t="shared" si="0"/>
        <v>13.999999999997979</v>
      </c>
      <c r="AO24" s="28" t="s">
        <v>18</v>
      </c>
      <c r="AP24" s="25">
        <v>13</v>
      </c>
      <c r="AQ24" s="11"/>
    </row>
    <row r="25" spans="1:43" x14ac:dyDescent="0.2">
      <c r="A25" t="s">
        <v>61</v>
      </c>
      <c r="B25" s="10">
        <v>0</v>
      </c>
      <c r="C25" s="11">
        <v>0</v>
      </c>
      <c r="D25" s="11">
        <v>0</v>
      </c>
      <c r="E25" s="11">
        <v>0</v>
      </c>
      <c r="F25" s="11">
        <v>-1</v>
      </c>
      <c r="G25" s="11">
        <v>0</v>
      </c>
      <c r="H25" s="11">
        <v>0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31">
        <f t="shared" si="0"/>
        <v>13.999999999997979</v>
      </c>
      <c r="AO25" s="28" t="s">
        <v>18</v>
      </c>
      <c r="AP25" s="25">
        <v>14</v>
      </c>
      <c r="AQ25" s="11"/>
    </row>
    <row r="26" spans="1:43" x14ac:dyDescent="0.2">
      <c r="A26" t="s">
        <v>62</v>
      </c>
      <c r="B26" s="10">
        <v>0</v>
      </c>
      <c r="C26" s="11">
        <v>0</v>
      </c>
      <c r="D26" s="11">
        <v>0</v>
      </c>
      <c r="E26" s="11">
        <v>0</v>
      </c>
      <c r="F26" s="11">
        <v>-1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31">
        <f t="shared" si="0"/>
        <v>13.999999999997979</v>
      </c>
      <c r="AO26" s="28" t="s">
        <v>18</v>
      </c>
      <c r="AP26" s="25">
        <v>14</v>
      </c>
      <c r="AQ26" s="11"/>
    </row>
    <row r="27" spans="1:43" x14ac:dyDescent="0.2">
      <c r="A27" t="s">
        <v>63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-1</v>
      </c>
      <c r="L27" s="11">
        <v>0</v>
      </c>
      <c r="M27" s="11">
        <v>1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31">
        <f>SUMPRODUCT(B27:AM27,xj)</f>
        <v>2.0000000013655139</v>
      </c>
      <c r="AO27" s="28" t="s">
        <v>18</v>
      </c>
      <c r="AP27" s="25">
        <v>2</v>
      </c>
      <c r="AQ27" s="11"/>
    </row>
    <row r="28" spans="1:43" x14ac:dyDescent="0.2">
      <c r="A28" t="s">
        <v>64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-1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1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31">
        <f>SUMPRODUCT(B28:AM28,xj)</f>
        <v>15.000000000046413</v>
      </c>
      <c r="AO28" s="28" t="s">
        <v>18</v>
      </c>
      <c r="AP28" s="25">
        <v>9</v>
      </c>
      <c r="AQ28" s="11"/>
    </row>
    <row r="29" spans="1:43" x14ac:dyDescent="0.2">
      <c r="A29" t="s">
        <v>65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-1</v>
      </c>
      <c r="J29" s="11">
        <v>0</v>
      </c>
      <c r="K29" s="11">
        <v>0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31">
        <f>SUMPRODUCT(B29:AM29,xj)</f>
        <v>10.000000000026674</v>
      </c>
      <c r="AO29" s="28" t="s">
        <v>18</v>
      </c>
      <c r="AP29" s="25">
        <v>10</v>
      </c>
      <c r="AQ29" s="11"/>
    </row>
    <row r="30" spans="1:43" x14ac:dyDescent="0.2">
      <c r="A30" t="s">
        <v>66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-1</v>
      </c>
      <c r="K30" s="11">
        <v>0</v>
      </c>
      <c r="L30" s="11">
        <v>1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31">
        <f>SUMPRODUCT(B30:AM30,xj)</f>
        <v>61.999999996262034</v>
      </c>
      <c r="AO30" s="28" t="s">
        <v>18</v>
      </c>
      <c r="AP30" s="25">
        <v>4</v>
      </c>
      <c r="AQ30" s="11"/>
    </row>
    <row r="31" spans="1:43" x14ac:dyDescent="0.2">
      <c r="A31" t="s">
        <v>13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-1</v>
      </c>
      <c r="N31" s="11">
        <v>0</v>
      </c>
      <c r="O31" s="11">
        <v>0</v>
      </c>
      <c r="P31" s="11">
        <v>1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31">
        <f t="shared" ref="AN31:AN49" si="1">SUMPRODUCT(B31:AM31,xj)</f>
        <v>27.999999999999993</v>
      </c>
      <c r="AO31" s="28" t="s">
        <v>18</v>
      </c>
      <c r="AP31" s="25">
        <v>28</v>
      </c>
      <c r="AQ31" s="11"/>
    </row>
    <row r="32" spans="1:43" x14ac:dyDescent="0.2">
      <c r="A32" t="s">
        <v>14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-1</v>
      </c>
      <c r="M32" s="11">
        <v>0</v>
      </c>
      <c r="N32" s="11">
        <v>0</v>
      </c>
      <c r="O32" s="11">
        <v>1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31">
        <f t="shared" si="1"/>
        <v>4.9999999999844249</v>
      </c>
      <c r="AO32" s="28" t="s">
        <v>18</v>
      </c>
      <c r="AP32" s="25">
        <v>5</v>
      </c>
      <c r="AQ32" s="11"/>
    </row>
    <row r="33" spans="1:43" x14ac:dyDescent="0.2">
      <c r="A33" t="s">
        <v>8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-1</v>
      </c>
      <c r="Q33" s="11">
        <v>0</v>
      </c>
      <c r="R33" s="11">
        <v>1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31">
        <f t="shared" si="1"/>
        <v>5</v>
      </c>
      <c r="AO33" s="28" t="s">
        <v>18</v>
      </c>
      <c r="AP33" s="25">
        <v>5</v>
      </c>
      <c r="AQ33" s="11"/>
    </row>
    <row r="34" spans="1:43" x14ac:dyDescent="0.2">
      <c r="A34" t="s">
        <v>9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-1</v>
      </c>
      <c r="O34" s="11">
        <v>0</v>
      </c>
      <c r="P34" s="11">
        <v>0</v>
      </c>
      <c r="Q34" s="11">
        <v>1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31">
        <f t="shared" si="1"/>
        <v>32.999999999999993</v>
      </c>
      <c r="AO34" s="28" t="s">
        <v>18</v>
      </c>
      <c r="AP34" s="25">
        <v>2</v>
      </c>
      <c r="AQ34" s="11"/>
    </row>
    <row r="35" spans="1:43" x14ac:dyDescent="0.2">
      <c r="A35" t="s">
        <v>67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-1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1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31">
        <f t="shared" si="1"/>
        <v>8.0000000037517793</v>
      </c>
      <c r="AO35" s="28" t="s">
        <v>18</v>
      </c>
      <c r="AP35" s="25">
        <v>8</v>
      </c>
      <c r="AQ35" s="11"/>
    </row>
    <row r="36" spans="1:43" x14ac:dyDescent="0.2">
      <c r="A36" t="s">
        <v>10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-1</v>
      </c>
      <c r="S36" s="11">
        <v>1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31">
        <f t="shared" si="1"/>
        <v>2</v>
      </c>
      <c r="AO36" s="28" t="s">
        <v>18</v>
      </c>
      <c r="AP36" s="25">
        <v>2</v>
      </c>
      <c r="AQ36" s="11"/>
    </row>
    <row r="37" spans="1:43" x14ac:dyDescent="0.2">
      <c r="A37" t="s">
        <v>11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-1</v>
      </c>
      <c r="R37" s="11">
        <v>0</v>
      </c>
      <c r="S37" s="11">
        <v>1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31">
        <f t="shared" si="1"/>
        <v>2</v>
      </c>
      <c r="AO37" s="28" t="s">
        <v>18</v>
      </c>
      <c r="AP37" s="25">
        <v>2</v>
      </c>
    </row>
    <row r="38" spans="1:43" x14ac:dyDescent="0.2">
      <c r="A38" t="s">
        <v>12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-1</v>
      </c>
      <c r="T38" s="11">
        <v>1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31">
        <f t="shared" si="1"/>
        <v>9</v>
      </c>
      <c r="AO38" s="28" t="s">
        <v>18</v>
      </c>
      <c r="AP38" s="25">
        <v>9</v>
      </c>
    </row>
    <row r="39" spans="1:43" x14ac:dyDescent="0.2">
      <c r="A39" t="s">
        <v>15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-1</v>
      </c>
      <c r="U39" s="11">
        <v>1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31">
        <f t="shared" si="1"/>
        <v>2</v>
      </c>
      <c r="AO39" s="28" t="s">
        <v>18</v>
      </c>
      <c r="AP39" s="25">
        <v>2</v>
      </c>
    </row>
    <row r="40" spans="1:43" x14ac:dyDescent="0.2">
      <c r="A40" t="s">
        <v>68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-1</v>
      </c>
      <c r="V40" s="11">
        <v>1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1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31">
        <f t="shared" si="1"/>
        <v>3.9999999990633199</v>
      </c>
      <c r="AO40" s="28" t="s">
        <v>18</v>
      </c>
      <c r="AP40" s="25">
        <v>4</v>
      </c>
    </row>
    <row r="41" spans="1:43" x14ac:dyDescent="0.2">
      <c r="A41" t="s">
        <v>69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-1</v>
      </c>
      <c r="V41" s="11">
        <v>1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1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31">
        <f t="shared" si="1"/>
        <v>3.9999999990633199</v>
      </c>
      <c r="AO41" s="28" t="s">
        <v>18</v>
      </c>
      <c r="AP41" s="25">
        <v>3</v>
      </c>
    </row>
    <row r="42" spans="1:43" x14ac:dyDescent="0.2">
      <c r="A42" t="s">
        <v>70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-1</v>
      </c>
      <c r="V42" s="11">
        <v>0</v>
      </c>
      <c r="W42" s="11">
        <v>1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1</v>
      </c>
      <c r="AJ42" s="11">
        <v>0</v>
      </c>
      <c r="AK42" s="11">
        <v>0</v>
      </c>
      <c r="AL42" s="11">
        <v>0</v>
      </c>
      <c r="AM42" s="11">
        <v>0</v>
      </c>
      <c r="AN42" s="31">
        <f t="shared" si="1"/>
        <v>3.9999999990699848</v>
      </c>
      <c r="AO42" s="28" t="s">
        <v>18</v>
      </c>
      <c r="AP42" s="25">
        <v>4</v>
      </c>
    </row>
    <row r="43" spans="1:43" x14ac:dyDescent="0.2">
      <c r="A43" t="s">
        <v>71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-1</v>
      </c>
      <c r="V43" s="11">
        <v>0</v>
      </c>
      <c r="W43" s="11">
        <v>1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1</v>
      </c>
      <c r="AK43" s="11">
        <v>0</v>
      </c>
      <c r="AL43" s="11">
        <v>0</v>
      </c>
      <c r="AM43" s="11">
        <v>0</v>
      </c>
      <c r="AN43" s="31">
        <f t="shared" si="1"/>
        <v>2.9999999990699848</v>
      </c>
      <c r="AO43" s="28" t="s">
        <v>18</v>
      </c>
      <c r="AP43" s="25">
        <v>2</v>
      </c>
    </row>
    <row r="44" spans="1:43" x14ac:dyDescent="0.2">
      <c r="A44" t="s">
        <v>72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-1</v>
      </c>
      <c r="W44" s="11">
        <v>0</v>
      </c>
      <c r="X44" s="11">
        <v>1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1</v>
      </c>
      <c r="AL44" s="11">
        <v>0</v>
      </c>
      <c r="AM44" s="11">
        <v>0</v>
      </c>
      <c r="AN44" s="31">
        <f t="shared" si="1"/>
        <v>9.9999999989909014</v>
      </c>
      <c r="AO44" s="28" t="s">
        <v>18</v>
      </c>
      <c r="AP44" s="25">
        <v>6</v>
      </c>
    </row>
    <row r="45" spans="1:43" x14ac:dyDescent="0.2">
      <c r="A45" t="s">
        <v>73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-1</v>
      </c>
      <c r="X45" s="11">
        <v>1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1</v>
      </c>
      <c r="AM45" s="11">
        <v>0</v>
      </c>
      <c r="AN45" s="31">
        <f t="shared" si="1"/>
        <v>11.999999998984237</v>
      </c>
      <c r="AO45" s="28" t="s">
        <v>18</v>
      </c>
      <c r="AP45" s="25">
        <v>12</v>
      </c>
    </row>
    <row r="46" spans="1:43" x14ac:dyDescent="0.2">
      <c r="A46" t="s">
        <v>74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-1</v>
      </c>
      <c r="Y46" s="11">
        <v>1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1</v>
      </c>
      <c r="AN46" s="31">
        <f t="shared" si="1"/>
        <v>4.9999999989079669</v>
      </c>
      <c r="AO46" s="28" t="s">
        <v>18</v>
      </c>
      <c r="AP46" s="25">
        <v>5</v>
      </c>
    </row>
    <row r="47" spans="1:43" x14ac:dyDescent="0.2">
      <c r="A47" t="s">
        <v>75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-1</v>
      </c>
      <c r="I47" s="11">
        <v>1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31">
        <f t="shared" si="1"/>
        <v>3.5313973967276979E-11</v>
      </c>
      <c r="AO47" s="28" t="s">
        <v>18</v>
      </c>
      <c r="AP47" s="25">
        <v>0</v>
      </c>
    </row>
    <row r="48" spans="1:43" x14ac:dyDescent="0.2">
      <c r="A48" t="s">
        <v>76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-1</v>
      </c>
      <c r="N48" s="11">
        <v>1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31">
        <f t="shared" si="1"/>
        <v>0</v>
      </c>
      <c r="AO48" s="28" t="s">
        <v>18</v>
      </c>
      <c r="AP48" s="25">
        <v>0</v>
      </c>
    </row>
    <row r="49" spans="1:42" ht="13.5" thickBot="1" x14ac:dyDescent="0.25">
      <c r="A49" t="s">
        <v>77</v>
      </c>
      <c r="B49" s="12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-1</v>
      </c>
      <c r="R49" s="13">
        <v>1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32">
        <f t="shared" si="1"/>
        <v>0</v>
      </c>
      <c r="AO49" s="29" t="s">
        <v>18</v>
      </c>
      <c r="AP49" s="26">
        <v>0</v>
      </c>
    </row>
    <row r="50" spans="1:42" ht="13.5" thickBot="1" x14ac:dyDescent="0.25"/>
    <row r="51" spans="1:42" x14ac:dyDescent="0.2">
      <c r="A51" s="2" t="s">
        <v>87</v>
      </c>
      <c r="B51" s="22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24">
        <v>0</v>
      </c>
    </row>
    <row r="52" spans="1:42" ht="13.5" thickBot="1" x14ac:dyDescent="0.25">
      <c r="A52" s="17" t="s">
        <v>83</v>
      </c>
      <c r="B52" s="23">
        <f>$AP13</f>
        <v>100</v>
      </c>
      <c r="C52" s="34">
        <f t="shared" ref="C52:Y52" si="2">$AP13</f>
        <v>100</v>
      </c>
      <c r="D52" s="34">
        <f t="shared" si="2"/>
        <v>100</v>
      </c>
      <c r="E52" s="34">
        <f t="shared" si="2"/>
        <v>100</v>
      </c>
      <c r="F52" s="34">
        <f t="shared" si="2"/>
        <v>100</v>
      </c>
      <c r="G52" s="34">
        <f t="shared" si="2"/>
        <v>100</v>
      </c>
      <c r="H52" s="34">
        <f t="shared" si="2"/>
        <v>100</v>
      </c>
      <c r="I52" s="34">
        <f t="shared" si="2"/>
        <v>100</v>
      </c>
      <c r="J52" s="34">
        <f t="shared" si="2"/>
        <v>100</v>
      </c>
      <c r="K52" s="34">
        <f t="shared" si="2"/>
        <v>100</v>
      </c>
      <c r="L52" s="34">
        <f t="shared" si="2"/>
        <v>100</v>
      </c>
      <c r="M52" s="34">
        <f t="shared" si="2"/>
        <v>100</v>
      </c>
      <c r="N52" s="34">
        <f t="shared" si="2"/>
        <v>100</v>
      </c>
      <c r="O52" s="34">
        <f t="shared" si="2"/>
        <v>100</v>
      </c>
      <c r="P52" s="34">
        <f t="shared" si="2"/>
        <v>100</v>
      </c>
      <c r="Q52" s="34">
        <f t="shared" si="2"/>
        <v>100</v>
      </c>
      <c r="R52" s="34">
        <f t="shared" si="2"/>
        <v>100</v>
      </c>
      <c r="S52" s="34">
        <f t="shared" si="2"/>
        <v>100</v>
      </c>
      <c r="T52" s="34">
        <f t="shared" si="2"/>
        <v>100</v>
      </c>
      <c r="U52" s="34">
        <f t="shared" si="2"/>
        <v>100</v>
      </c>
      <c r="V52" s="34">
        <f t="shared" si="2"/>
        <v>100</v>
      </c>
      <c r="W52" s="34">
        <f t="shared" si="2"/>
        <v>100</v>
      </c>
      <c r="X52" s="34">
        <f t="shared" si="2"/>
        <v>100</v>
      </c>
      <c r="Y52" s="34">
        <f t="shared" si="2"/>
        <v>100</v>
      </c>
      <c r="Z52" s="34">
        <v>1</v>
      </c>
      <c r="AA52" s="34">
        <v>1</v>
      </c>
      <c r="AB52" s="34">
        <v>1</v>
      </c>
      <c r="AC52" s="34">
        <v>1</v>
      </c>
      <c r="AD52" s="34">
        <v>1</v>
      </c>
      <c r="AE52" s="34">
        <v>1</v>
      </c>
      <c r="AF52" s="34">
        <v>1</v>
      </c>
      <c r="AG52" s="34">
        <v>1</v>
      </c>
      <c r="AH52" s="34">
        <v>1</v>
      </c>
      <c r="AI52" s="34">
        <v>1</v>
      </c>
      <c r="AJ52" s="34">
        <v>1</v>
      </c>
      <c r="AK52" s="34">
        <v>1</v>
      </c>
      <c r="AL52" s="34">
        <v>1</v>
      </c>
      <c r="AM52" s="26">
        <v>1</v>
      </c>
    </row>
    <row r="54" spans="1:42" x14ac:dyDescent="0.2">
      <c r="A54" s="2" t="s">
        <v>88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</row>
    <row r="56" spans="1:42" ht="14.25" x14ac:dyDescent="0.25">
      <c r="A56" s="2" t="s">
        <v>82</v>
      </c>
      <c r="B56" s="35">
        <v>0</v>
      </c>
      <c r="C56" s="36">
        <v>6.9999999999540314</v>
      </c>
      <c r="D56" s="36">
        <v>15.999999999817241</v>
      </c>
      <c r="E56" s="36">
        <v>18.999999999797588</v>
      </c>
      <c r="F56" s="36">
        <v>11.000000000003769</v>
      </c>
      <c r="G56" s="36">
        <v>27.000000002697082</v>
      </c>
      <c r="H56" s="36">
        <v>76.999999996201794</v>
      </c>
      <c r="I56" s="36">
        <v>76.999999996237108</v>
      </c>
      <c r="J56" s="36">
        <v>25.000000000001748</v>
      </c>
      <c r="K56" s="36">
        <v>34.000000001672291</v>
      </c>
      <c r="L56" s="36">
        <v>86.999999996263782</v>
      </c>
      <c r="M56" s="36">
        <v>36.000000003037805</v>
      </c>
      <c r="N56" s="36">
        <v>36.000000003037805</v>
      </c>
      <c r="O56" s="36">
        <v>91.999999996248206</v>
      </c>
      <c r="P56" s="36">
        <v>64.000000003037798</v>
      </c>
      <c r="Q56" s="36">
        <v>69.000000003037798</v>
      </c>
      <c r="R56" s="36">
        <v>69.000000003037798</v>
      </c>
      <c r="S56" s="36">
        <v>71.000000003037798</v>
      </c>
      <c r="T56" s="36">
        <v>80.000000003037798</v>
      </c>
      <c r="U56" s="36">
        <v>82.000000003037798</v>
      </c>
      <c r="V56" s="36">
        <v>86.000000002101118</v>
      </c>
      <c r="W56" s="36">
        <v>85.000000002107782</v>
      </c>
      <c r="X56" s="36">
        <v>96.000000001092019</v>
      </c>
      <c r="Y56" s="36">
        <v>99.999999999999986</v>
      </c>
      <c r="Z56" s="36">
        <v>0</v>
      </c>
      <c r="AA56" s="36">
        <v>0</v>
      </c>
      <c r="AB56" s="36">
        <v>0</v>
      </c>
      <c r="AC56" s="36">
        <v>0.99999999687046026</v>
      </c>
      <c r="AD56" s="36">
        <v>0</v>
      </c>
      <c r="AE56" s="36">
        <v>0</v>
      </c>
      <c r="AF56" s="36">
        <v>1</v>
      </c>
      <c r="AG56" s="36">
        <v>0</v>
      </c>
      <c r="AH56" s="36">
        <v>0</v>
      </c>
      <c r="AI56" s="36">
        <v>1</v>
      </c>
      <c r="AJ56" s="36">
        <v>0</v>
      </c>
      <c r="AK56" s="36">
        <v>0</v>
      </c>
      <c r="AL56" s="36">
        <v>1</v>
      </c>
      <c r="AM56" s="37">
        <v>1</v>
      </c>
      <c r="AO56" s="7"/>
      <c r="AP56" s="11"/>
    </row>
    <row r="60" spans="1:42" s="11" customFormat="1" x14ac:dyDescent="0.2">
      <c r="AO60" s="15"/>
    </row>
    <row r="61" spans="1:42" s="11" customFormat="1" x14ac:dyDescent="0.2">
      <c r="AO61" s="15"/>
    </row>
    <row r="62" spans="1:42" s="11" customFormat="1" x14ac:dyDescent="0.2">
      <c r="AO62" s="15"/>
    </row>
    <row r="63" spans="1:42" s="11" customFormat="1" x14ac:dyDescent="0.2">
      <c r="AO63" s="15"/>
    </row>
    <row r="64" spans="1:42" s="11" customFormat="1" x14ac:dyDescent="0.2">
      <c r="AO64" s="15"/>
    </row>
  </sheetData>
  <pageMargins left="0.98425196850393704" right="0.98425196850393704" top="0.98425196850393704" bottom="0.98425196850393704" header="0.51181102362204722" footer="0.51181102362204722"/>
  <pageSetup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B.sup</vt:lpstr>
      <vt:lpstr>cj</vt:lpstr>
      <vt:lpstr>Modèle!Impression_des_titres</vt:lpstr>
      <vt:lpstr>n</vt:lpstr>
      <vt:lpstr>xj</vt:lpstr>
      <vt:lpstr>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MOG7-14d.xlsx</dc:title>
  <dc:subject>CPM et PERT</dc:subject>
  <dc:creator>Nobert, Ouellet, Parent</dc:creator>
  <dc:description>Méthodes d'optimisation pour la gestion,
Nobert, Ouellet, Parent,
Cheneliere, 2016,
chapitre 7, problème 14d</dc:description>
  <cp:lastModifiedBy>Roch Ouellet</cp:lastModifiedBy>
  <cp:lastPrinted>2008-08-08T01:38:00Z</cp:lastPrinted>
  <dcterms:created xsi:type="dcterms:W3CDTF">1998-08-12T21:45:41Z</dcterms:created>
  <dcterms:modified xsi:type="dcterms:W3CDTF">2015-11-25T19:34:13Z</dcterms:modified>
</cp:coreProperties>
</file>