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nnées\MOG2\7P\"/>
    </mc:Choice>
  </mc:AlternateContent>
  <bookViews>
    <workbookView xWindow="0" yWindow="0" windowWidth="20490" windowHeight="9045"/>
  </bookViews>
  <sheets>
    <sheet name="Modèle" sheetId="1" r:id="rId1"/>
  </sheets>
  <definedNames>
    <definedName name="B.sup">Modèle!$B$26:$W$26</definedName>
    <definedName name="bi">Modèle!$Z$13:$Z$23</definedName>
    <definedName name="cj">Modèle!$B$10:$W$10</definedName>
    <definedName name="_xlnm.Print_Titles" localSheetId="0">Modèle!$A:$A</definedName>
    <definedName name="m">Modèle!$B$5</definedName>
    <definedName name="n">Modèle!$C$5</definedName>
    <definedName name="solver_adj" localSheetId="0" hidden="1">Modèle!$B$30:$W$30</definedName>
    <definedName name="solver_cvg" localSheetId="0" hidden="1">0.001</definedName>
    <definedName name="solver_drv" localSheetId="0" hidden="1">1</definedName>
    <definedName name="solver_eng" localSheetId="0" hidden="1">2</definedName>
    <definedName name="solver_est" localSheetId="0" hidden="1">1</definedName>
    <definedName name="solver_itr" localSheetId="0" hidden="1">100</definedName>
    <definedName name="solver_lhs1" localSheetId="0" hidden="1">Modèle!$X$23</definedName>
    <definedName name="solver_lhs2" localSheetId="0" hidden="1">Modèle!$X$15:$X$22</definedName>
    <definedName name="solver_lhs3" localSheetId="0" hidden="1">Modèle!$X$13:$X$14</definedName>
    <definedName name="solver_lhs4" localSheetId="0" hidden="1">Modèle!$B$30:$G$30</definedName>
    <definedName name="solver_lhs5" localSheetId="0" hidden="1">Modèle!$B$30:$W$30</definedName>
    <definedName name="solver_lhs6" localSheetId="0" hidden="1">Modèle!$B$30:$W$30</definedName>
    <definedName name="solver_lhs7" localSheetId="0" hidden="1">Modèle!$B$30:$G$30</definedName>
    <definedName name="solver_lin" localSheetId="0" hidden="1">1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5</definedName>
    <definedName name="solver_nwt" localSheetId="0" hidden="1">1</definedName>
    <definedName name="solver_opt" localSheetId="0" hidden="1">Modèle!$X$10</definedName>
    <definedName name="solver_pre" localSheetId="0" hidden="1">0.000001</definedName>
    <definedName name="solver_rbv" localSheetId="0" hidden="1">1</definedName>
    <definedName name="solver_rel1" localSheetId="0" hidden="1">2</definedName>
    <definedName name="solver_rel2" localSheetId="0" hidden="1">3</definedName>
    <definedName name="solver_rel3" localSheetId="0" hidden="1">2</definedName>
    <definedName name="solver_rel4" localSheetId="0" hidden="1">5</definedName>
    <definedName name="solver_rel5" localSheetId="0" hidden="1">1</definedName>
    <definedName name="solver_rel6" localSheetId="0" hidden="1">1</definedName>
    <definedName name="solver_rel7" localSheetId="0" hidden="1">5</definedName>
    <definedName name="solver_rhs1" localSheetId="0" hidden="1">Modèle!$Z$23</definedName>
    <definedName name="solver_rhs2" localSheetId="0" hidden="1">Modèle!$Z$15:$Z$22</definedName>
    <definedName name="solver_rhs3" localSheetId="0" hidden="1">Modèle!$Z$13:$Z$14</definedName>
    <definedName name="solver_rhs4" localSheetId="0" hidden="1">binaire</definedName>
    <definedName name="solver_rhs5" localSheetId="0" hidden="1">B.sup</definedName>
    <definedName name="solver_rhs6" localSheetId="0" hidden="1">Modèle!$B$26:$W$26</definedName>
    <definedName name="solver_rhs7" localSheetId="0" hidden="1">binaire</definedName>
    <definedName name="solver_rlx" localSheetId="0" hidden="1">2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100</definedName>
    <definedName name="solver_tol" localSheetId="0" hidden="1">0</definedName>
    <definedName name="solver_typ" localSheetId="0" hidden="1">1</definedName>
    <definedName name="solver_val" localSheetId="0" hidden="1">0</definedName>
    <definedName name="solver_ver" localSheetId="0" hidden="1">3</definedName>
    <definedName name="xj">Modèle!$B$30:$W$30</definedName>
    <definedName name="z">Modèle!$X$10</definedName>
  </definedNames>
  <calcPr calcId="152511" calcOnSave="0"/>
</workbook>
</file>

<file path=xl/calcChain.xml><?xml version="1.0" encoding="utf-8"?>
<calcChain xmlns="http://schemas.openxmlformats.org/spreadsheetml/2006/main">
  <c r="X10" i="1" l="1"/>
  <c r="X13" i="1"/>
  <c r="X14" i="1"/>
  <c r="X15" i="1"/>
  <c r="X16" i="1"/>
  <c r="X17" i="1"/>
  <c r="X18" i="1"/>
  <c r="X19" i="1"/>
  <c r="X20" i="1"/>
  <c r="X21" i="1"/>
  <c r="X22" i="1"/>
  <c r="X23" i="1"/>
  <c r="W26" i="1"/>
</calcChain>
</file>

<file path=xl/sharedStrings.xml><?xml version="1.0" encoding="utf-8"?>
<sst xmlns="http://schemas.openxmlformats.org/spreadsheetml/2006/main" count="63" uniqueCount="49">
  <si>
    <t>Noms des variables</t>
  </si>
  <si>
    <t>=</t>
  </si>
  <si>
    <t>&gt;=</t>
  </si>
  <si>
    <t>Problème de maximisation</t>
  </si>
  <si>
    <t>v14</t>
  </si>
  <si>
    <t>v15</t>
  </si>
  <si>
    <t>v16</t>
  </si>
  <si>
    <t>v17</t>
  </si>
  <si>
    <t>v18</t>
  </si>
  <si>
    <t>v19</t>
  </si>
  <si>
    <t>x1</t>
  </si>
  <si>
    <t>x2</t>
  </si>
  <si>
    <t>x3</t>
  </si>
  <si>
    <t>x4</t>
  </si>
  <si>
    <t>x5</t>
  </si>
  <si>
    <t>x6</t>
  </si>
  <si>
    <t>x7</t>
  </si>
  <si>
    <t>Acc12</t>
  </si>
  <si>
    <t>Acc23</t>
  </si>
  <si>
    <t>Acc24</t>
  </si>
  <si>
    <t>Acc25</t>
  </si>
  <si>
    <t>Acc36</t>
  </si>
  <si>
    <t>Acc46</t>
  </si>
  <si>
    <t>Acc57</t>
  </si>
  <si>
    <t xml:space="preserve">Acc67 </t>
  </si>
  <si>
    <t>C</t>
  </si>
  <si>
    <t>ChoixDurée</t>
  </si>
  <si>
    <t>Fin Projet</t>
  </si>
  <si>
    <t>Durée 1-2</t>
  </si>
  <si>
    <t>Durée 2-3</t>
  </si>
  <si>
    <t>Durée 2-4</t>
  </si>
  <si>
    <t>Durée 2-5</t>
  </si>
  <si>
    <t>Durée 3-6</t>
  </si>
  <si>
    <t>Durée 4-6</t>
  </si>
  <si>
    <t>Durée 5-7</t>
  </si>
  <si>
    <t>Durée 6-7</t>
  </si>
  <si>
    <t>Bornes supérieures</t>
  </si>
  <si>
    <t>0-1</t>
  </si>
  <si>
    <t>Défn C</t>
  </si>
  <si>
    <r>
      <t xml:space="preserve">Dimensions </t>
    </r>
    <r>
      <rPr>
        <b/>
        <i/>
        <sz val="10"/>
        <rFont val="Arial"/>
        <family val="2"/>
      </rPr>
      <t>m</t>
    </r>
    <r>
      <rPr>
        <b/>
        <sz val="10"/>
        <rFont val="Arial"/>
        <family val="2"/>
      </rPr>
      <t xml:space="preserve"> et </t>
    </r>
    <r>
      <rPr>
        <b/>
        <i/>
        <sz val="10"/>
        <rFont val="Arial"/>
        <family val="2"/>
      </rPr>
      <t>n</t>
    </r>
  </si>
  <si>
    <r>
      <t xml:space="preserve">Coefficients </t>
    </r>
    <r>
      <rPr>
        <b/>
        <i/>
        <sz val="10"/>
        <rFont val="Arial"/>
        <family val="2"/>
      </rPr>
      <t>c</t>
    </r>
    <r>
      <rPr>
        <b/>
        <i/>
        <vertAlign val="subscript"/>
        <sz val="10"/>
        <rFont val="Arial"/>
        <family val="2"/>
      </rPr>
      <t>j</t>
    </r>
    <r>
      <rPr>
        <b/>
        <sz val="10"/>
        <rFont val="Arial"/>
        <family val="2"/>
      </rPr>
      <t xml:space="preserve"> et valeur de </t>
    </r>
    <r>
      <rPr>
        <b/>
        <i/>
        <sz val="10"/>
        <rFont val="Arial"/>
        <family val="2"/>
      </rPr>
      <t>z</t>
    </r>
  </si>
  <si>
    <t>Contraintes technologiques</t>
  </si>
  <si>
    <r>
      <t xml:space="preserve">Valeurs des variables </t>
    </r>
    <r>
      <rPr>
        <b/>
        <i/>
        <sz val="10"/>
        <rFont val="Arial"/>
        <family val="2"/>
      </rPr>
      <t>x</t>
    </r>
    <r>
      <rPr>
        <b/>
        <i/>
        <vertAlign val="subscript"/>
        <sz val="10"/>
        <rFont val="Arial"/>
        <family val="2"/>
      </rPr>
      <t>j</t>
    </r>
  </si>
  <si>
    <t>M.G.</t>
  </si>
  <si>
    <t>Signe</t>
  </si>
  <si>
    <t>Const.</t>
  </si>
  <si>
    <t>Bornes inférieures</t>
  </si>
  <si>
    <r>
      <t>Types des variables (</t>
    </r>
    <r>
      <rPr>
        <b/>
        <i/>
        <sz val="10"/>
        <rFont val="Arial"/>
        <family val="2"/>
      </rPr>
      <t xml:space="preserve">a priori </t>
    </r>
    <r>
      <rPr>
        <b/>
        <sz val="10"/>
        <rFont val="Arial"/>
        <family val="2"/>
      </rPr>
      <t>≥ 0)</t>
    </r>
  </si>
  <si>
    <t>MOG7-15  Cheminée d'épuration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</si>
</sst>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b/>
      <u/>
      <sz val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i/>
      <sz val="10"/>
      <name val="Arial"/>
      <family val="2"/>
    </font>
    <font>
      <b/>
      <i/>
      <vertAlign val="subscript"/>
      <sz val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6" fillId="0" borderId="0" xfId="0" applyFont="1" applyBorder="1"/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8" fillId="2" borderId="12" xfId="0" applyFont="1" applyFill="1" applyBorder="1"/>
    <xf numFmtId="3" fontId="0" fillId="0" borderId="16" xfId="0" applyNumberFormat="1" applyBorder="1"/>
    <xf numFmtId="3" fontId="0" fillId="0" borderId="17" xfId="0" applyNumberFormat="1" applyBorder="1"/>
    <xf numFmtId="3" fontId="0" fillId="0" borderId="18" xfId="0" applyNumberFormat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3" borderId="19" xfId="0" applyFill="1" applyBorder="1"/>
    <xf numFmtId="0" fontId="0" fillId="3" borderId="20" xfId="0" applyFill="1" applyBorder="1"/>
    <xf numFmtId="0" fontId="0" fillId="3" borderId="21" xfId="0" applyFill="1" applyBorder="1"/>
    <xf numFmtId="0" fontId="9" fillId="0" borderId="0" xfId="0" applyFont="1"/>
    <xf numFmtId="0" fontId="0" fillId="0" borderId="13" xfId="0" applyFill="1" applyBorder="1"/>
    <xf numFmtId="0" fontId="0" fillId="0" borderId="22" xfId="0" applyFill="1" applyBorder="1"/>
    <xf numFmtId="0" fontId="0" fillId="0" borderId="16" xfId="0" applyFill="1" applyBorder="1"/>
    <xf numFmtId="0" fontId="0" fillId="0" borderId="15" xfId="0" applyBorder="1"/>
    <xf numFmtId="0" fontId="0" fillId="0" borderId="23" xfId="0" applyBorder="1"/>
    <xf numFmtId="3" fontId="0" fillId="0" borderId="23" xfId="0" applyNumberFormat="1" applyBorder="1"/>
    <xf numFmtId="0" fontId="8" fillId="2" borderId="1" xfId="0" applyFont="1" applyFill="1" applyBorder="1"/>
    <xf numFmtId="0" fontId="8" fillId="2" borderId="7" xfId="0" applyFont="1" applyFill="1" applyBorder="1"/>
    <xf numFmtId="0" fontId="8" fillId="2" borderId="2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33"/>
  <sheetViews>
    <sheetView tabSelected="1" workbookViewId="0">
      <selection activeCell="AB33" sqref="AB33"/>
    </sheetView>
  </sheetViews>
  <sheetFormatPr baseColWidth="10" defaultRowHeight="12.75" x14ac:dyDescent="0.2"/>
  <cols>
    <col min="1" max="1" width="30.28515625" customWidth="1"/>
    <col min="2" max="14" width="5.7109375" customWidth="1"/>
    <col min="15" max="22" width="7.28515625" customWidth="1"/>
    <col min="23" max="23" width="5.7109375" customWidth="1"/>
    <col min="24" max="24" width="6.7109375" customWidth="1"/>
    <col min="25" max="25" width="5.7109375" bestFit="1" customWidth="1"/>
    <col min="26" max="26" width="7.7109375" customWidth="1"/>
  </cols>
  <sheetData>
    <row r="1" spans="1:58" ht="15.75" x14ac:dyDescent="0.25">
      <c r="A1" s="31" t="s">
        <v>48</v>
      </c>
      <c r="B1" s="1"/>
    </row>
    <row r="3" spans="1:58" x14ac:dyDescent="0.2">
      <c r="A3" s="3" t="s">
        <v>3</v>
      </c>
    </row>
    <row r="5" spans="1:58" x14ac:dyDescent="0.2">
      <c r="A5" s="2" t="s">
        <v>39</v>
      </c>
      <c r="B5">
        <v>12</v>
      </c>
      <c r="C5">
        <v>22</v>
      </c>
    </row>
    <row r="8" spans="1:58" x14ac:dyDescent="0.2">
      <c r="A8" s="2" t="s">
        <v>0</v>
      </c>
      <c r="B8" s="12" t="s">
        <v>4</v>
      </c>
      <c r="C8" s="12" t="s">
        <v>5</v>
      </c>
      <c r="D8" s="12" t="s">
        <v>6</v>
      </c>
      <c r="E8" s="12" t="s">
        <v>7</v>
      </c>
      <c r="F8" s="12" t="s">
        <v>8</v>
      </c>
      <c r="G8" s="12" t="s">
        <v>9</v>
      </c>
      <c r="H8" s="12" t="s">
        <v>10</v>
      </c>
      <c r="I8" s="12" t="s">
        <v>11</v>
      </c>
      <c r="J8" s="12" t="s">
        <v>12</v>
      </c>
      <c r="K8" s="12" t="s">
        <v>13</v>
      </c>
      <c r="L8" s="12" t="s">
        <v>14</v>
      </c>
      <c r="M8" s="12" t="s">
        <v>15</v>
      </c>
      <c r="N8" s="12" t="s">
        <v>16</v>
      </c>
      <c r="O8" s="12" t="s">
        <v>17</v>
      </c>
      <c r="P8" s="12" t="s">
        <v>18</v>
      </c>
      <c r="Q8" s="12" t="s">
        <v>19</v>
      </c>
      <c r="R8" s="12" t="s">
        <v>20</v>
      </c>
      <c r="S8" s="12" t="s">
        <v>21</v>
      </c>
      <c r="T8" s="12" t="s">
        <v>22</v>
      </c>
      <c r="U8" s="12" t="s">
        <v>23</v>
      </c>
      <c r="V8" s="12" t="s">
        <v>24</v>
      </c>
      <c r="W8" s="12" t="s">
        <v>25</v>
      </c>
      <c r="X8" s="19" t="s">
        <v>43</v>
      </c>
      <c r="Y8" s="20" t="s">
        <v>44</v>
      </c>
      <c r="Z8" s="19" t="s">
        <v>45</v>
      </c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</row>
    <row r="10" spans="1:58" ht="14.25" x14ac:dyDescent="0.25">
      <c r="A10" s="2" t="s">
        <v>40</v>
      </c>
      <c r="B10" s="4">
        <v>990</v>
      </c>
      <c r="C10" s="13">
        <v>910</v>
      </c>
      <c r="D10" s="13">
        <v>875</v>
      </c>
      <c r="E10" s="13">
        <v>850</v>
      </c>
      <c r="F10" s="13">
        <v>835</v>
      </c>
      <c r="G10" s="13">
        <v>825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-18</v>
      </c>
      <c r="P10" s="13">
        <v>-28</v>
      </c>
      <c r="Q10" s="5">
        <v>-12</v>
      </c>
      <c r="R10" s="4">
        <v>-12</v>
      </c>
      <c r="S10" s="13">
        <v>-10</v>
      </c>
      <c r="T10" s="13">
        <v>-7.2</v>
      </c>
      <c r="U10" s="13">
        <v>-28</v>
      </c>
      <c r="V10" s="13">
        <v>-21.2</v>
      </c>
      <c r="W10" s="5">
        <v>-1</v>
      </c>
      <c r="X10" s="21">
        <f>SUMPRODUCT(cj,xj)</f>
        <v>384.99999999999989</v>
      </c>
      <c r="Y10" s="11"/>
    </row>
    <row r="12" spans="1:58" ht="13.5" thickBot="1" x14ac:dyDescent="0.25">
      <c r="A12" s="2" t="s">
        <v>41</v>
      </c>
    </row>
    <row r="13" spans="1:58" x14ac:dyDescent="0.2">
      <c r="A13" t="s">
        <v>26</v>
      </c>
      <c r="B13" s="6">
        <v>1</v>
      </c>
      <c r="C13" s="14">
        <v>1</v>
      </c>
      <c r="D13" s="14">
        <v>1</v>
      </c>
      <c r="E13" s="14">
        <v>1</v>
      </c>
      <c r="F13" s="14">
        <v>1</v>
      </c>
      <c r="G13" s="14">
        <v>1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7">
        <v>0</v>
      </c>
      <c r="R13" s="6">
        <v>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28">
        <f>SUMPRODUCT(B13:W13,xj)</f>
        <v>0.99999999999999989</v>
      </c>
      <c r="Y13" s="25" t="s">
        <v>1</v>
      </c>
      <c r="Z13" s="22">
        <v>1</v>
      </c>
      <c r="AA13" s="10"/>
      <c r="AB13" s="11"/>
    </row>
    <row r="14" spans="1:58" x14ac:dyDescent="0.2">
      <c r="A14" t="s">
        <v>27</v>
      </c>
      <c r="B14" s="16">
        <v>14</v>
      </c>
      <c r="C14" s="11">
        <v>15</v>
      </c>
      <c r="D14" s="11">
        <v>16</v>
      </c>
      <c r="E14" s="11">
        <v>17</v>
      </c>
      <c r="F14" s="11">
        <v>18</v>
      </c>
      <c r="G14" s="11">
        <v>19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-1</v>
      </c>
      <c r="O14" s="11">
        <v>0</v>
      </c>
      <c r="P14" s="11">
        <v>0</v>
      </c>
      <c r="Q14" s="17">
        <v>0</v>
      </c>
      <c r="R14" s="16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29">
        <f t="shared" ref="X14:X23" si="0">SUMPRODUCT(B14:W14,xj)</f>
        <v>0</v>
      </c>
      <c r="Y14" s="26" t="s">
        <v>1</v>
      </c>
      <c r="Z14" s="23">
        <v>0</v>
      </c>
      <c r="AA14" s="10"/>
      <c r="AB14" s="11"/>
    </row>
    <row r="15" spans="1:58" x14ac:dyDescent="0.2">
      <c r="A15" t="s">
        <v>28</v>
      </c>
      <c r="B15" s="16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-1</v>
      </c>
      <c r="I15" s="11">
        <v>1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1</v>
      </c>
      <c r="P15" s="11">
        <v>0</v>
      </c>
      <c r="Q15" s="17">
        <v>0</v>
      </c>
      <c r="R15" s="16">
        <v>0</v>
      </c>
      <c r="S15" s="11">
        <v>0</v>
      </c>
      <c r="T15" s="11">
        <v>0</v>
      </c>
      <c r="U15" s="11">
        <v>0</v>
      </c>
      <c r="V15" s="11">
        <v>0</v>
      </c>
      <c r="W15" s="11">
        <v>0</v>
      </c>
      <c r="X15" s="29">
        <f t="shared" si="0"/>
        <v>4</v>
      </c>
      <c r="Y15" s="26" t="s">
        <v>2</v>
      </c>
      <c r="Z15" s="23">
        <v>4</v>
      </c>
      <c r="AA15" s="10"/>
      <c r="AB15" s="11"/>
    </row>
    <row r="16" spans="1:58" x14ac:dyDescent="0.2">
      <c r="A16" t="s">
        <v>29</v>
      </c>
      <c r="B16" s="16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-1</v>
      </c>
      <c r="J16" s="11">
        <v>1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1</v>
      </c>
      <c r="Q16" s="17">
        <v>0</v>
      </c>
      <c r="R16" s="16">
        <v>0</v>
      </c>
      <c r="S16" s="11">
        <v>0</v>
      </c>
      <c r="T16" s="11">
        <v>0</v>
      </c>
      <c r="U16" s="11">
        <v>0</v>
      </c>
      <c r="V16" s="11">
        <v>0</v>
      </c>
      <c r="W16" s="11">
        <v>0</v>
      </c>
      <c r="X16" s="29">
        <f t="shared" si="0"/>
        <v>5.9999999999999991</v>
      </c>
      <c r="Y16" s="26" t="s">
        <v>2</v>
      </c>
      <c r="Z16" s="23">
        <v>5</v>
      </c>
      <c r="AA16" s="10"/>
      <c r="AB16" s="11"/>
    </row>
    <row r="17" spans="1:28" x14ac:dyDescent="0.2">
      <c r="A17" t="s">
        <v>30</v>
      </c>
      <c r="B17" s="16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-1</v>
      </c>
      <c r="J17" s="11">
        <v>0</v>
      </c>
      <c r="K17" s="11">
        <v>1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7">
        <v>1</v>
      </c>
      <c r="R17" s="16">
        <v>0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29">
        <f t="shared" si="0"/>
        <v>3.9999999999999991</v>
      </c>
      <c r="Y17" s="26" t="s">
        <v>2</v>
      </c>
      <c r="Z17" s="23">
        <v>4</v>
      </c>
      <c r="AA17" s="10"/>
      <c r="AB17" s="11"/>
    </row>
    <row r="18" spans="1:28" x14ac:dyDescent="0.2">
      <c r="A18" t="s">
        <v>31</v>
      </c>
      <c r="B18" s="16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-1</v>
      </c>
      <c r="J18" s="11">
        <v>0</v>
      </c>
      <c r="K18" s="11">
        <v>0</v>
      </c>
      <c r="L18" s="11">
        <v>1</v>
      </c>
      <c r="M18" s="11">
        <v>0</v>
      </c>
      <c r="N18" s="11">
        <v>0</v>
      </c>
      <c r="O18" s="11">
        <v>0</v>
      </c>
      <c r="P18" s="11">
        <v>0</v>
      </c>
      <c r="Q18" s="17">
        <v>0</v>
      </c>
      <c r="R18" s="16">
        <v>1</v>
      </c>
      <c r="S18" s="11">
        <v>0</v>
      </c>
      <c r="T18" s="11">
        <v>0</v>
      </c>
      <c r="U18" s="11">
        <v>0</v>
      </c>
      <c r="V18" s="11">
        <v>0</v>
      </c>
      <c r="W18" s="11">
        <v>0</v>
      </c>
      <c r="X18" s="29">
        <f t="shared" si="0"/>
        <v>8.9999999999999982</v>
      </c>
      <c r="Y18" s="26" t="s">
        <v>2</v>
      </c>
      <c r="Z18" s="23">
        <v>9</v>
      </c>
      <c r="AA18" s="10"/>
      <c r="AB18" s="11"/>
    </row>
    <row r="19" spans="1:28" x14ac:dyDescent="0.2">
      <c r="A19" t="s">
        <v>32</v>
      </c>
      <c r="B19" s="16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-1</v>
      </c>
      <c r="K19" s="11">
        <v>0</v>
      </c>
      <c r="L19" s="11">
        <v>0</v>
      </c>
      <c r="M19" s="11">
        <v>1</v>
      </c>
      <c r="N19" s="11">
        <v>0</v>
      </c>
      <c r="O19" s="11">
        <v>0</v>
      </c>
      <c r="P19" s="11">
        <v>0</v>
      </c>
      <c r="Q19" s="17">
        <v>0</v>
      </c>
      <c r="R19" s="16">
        <v>0</v>
      </c>
      <c r="S19" s="11">
        <v>1</v>
      </c>
      <c r="T19" s="11">
        <v>0</v>
      </c>
      <c r="U19" s="11">
        <v>0</v>
      </c>
      <c r="V19" s="11">
        <v>0</v>
      </c>
      <c r="W19" s="11">
        <v>0</v>
      </c>
      <c r="X19" s="29">
        <f t="shared" si="0"/>
        <v>5</v>
      </c>
      <c r="Y19" s="26" t="s">
        <v>2</v>
      </c>
      <c r="Z19" s="23">
        <v>5</v>
      </c>
      <c r="AA19" s="10"/>
      <c r="AB19" s="11"/>
    </row>
    <row r="20" spans="1:28" x14ac:dyDescent="0.2">
      <c r="A20" t="s">
        <v>33</v>
      </c>
      <c r="B20" s="16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-1</v>
      </c>
      <c r="L20" s="11">
        <v>0</v>
      </c>
      <c r="M20" s="11">
        <v>1</v>
      </c>
      <c r="N20" s="11">
        <v>0</v>
      </c>
      <c r="O20" s="11">
        <v>0</v>
      </c>
      <c r="P20" s="11">
        <v>0</v>
      </c>
      <c r="Q20" s="17">
        <v>0</v>
      </c>
      <c r="R20" s="16">
        <v>0</v>
      </c>
      <c r="S20" s="11">
        <v>0</v>
      </c>
      <c r="T20" s="11">
        <v>1</v>
      </c>
      <c r="U20" s="11">
        <v>0</v>
      </c>
      <c r="V20" s="11">
        <v>0</v>
      </c>
      <c r="W20" s="11">
        <v>0</v>
      </c>
      <c r="X20" s="29">
        <f t="shared" si="0"/>
        <v>7</v>
      </c>
      <c r="Y20" s="26" t="s">
        <v>2</v>
      </c>
      <c r="Z20" s="23">
        <v>7</v>
      </c>
      <c r="AA20" s="10"/>
      <c r="AB20" s="11"/>
    </row>
    <row r="21" spans="1:28" x14ac:dyDescent="0.2">
      <c r="A21" t="s">
        <v>34</v>
      </c>
      <c r="B21" s="16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-1</v>
      </c>
      <c r="M21" s="11">
        <v>0</v>
      </c>
      <c r="N21" s="11">
        <v>1</v>
      </c>
      <c r="O21" s="11">
        <v>0</v>
      </c>
      <c r="P21" s="11">
        <v>0</v>
      </c>
      <c r="Q21" s="17">
        <v>0</v>
      </c>
      <c r="R21" s="16">
        <v>0</v>
      </c>
      <c r="S21" s="11">
        <v>0</v>
      </c>
      <c r="T21" s="11">
        <v>0</v>
      </c>
      <c r="U21" s="11">
        <v>1</v>
      </c>
      <c r="V21" s="11">
        <v>0</v>
      </c>
      <c r="W21" s="11">
        <v>0</v>
      </c>
      <c r="X21" s="29">
        <f t="shared" si="0"/>
        <v>6.0000000000000018</v>
      </c>
      <c r="Y21" s="26" t="s">
        <v>2</v>
      </c>
      <c r="Z21" s="23">
        <v>6</v>
      </c>
      <c r="AA21" s="10"/>
      <c r="AB21" s="11"/>
    </row>
    <row r="22" spans="1:28" x14ac:dyDescent="0.2">
      <c r="A22" t="s">
        <v>35</v>
      </c>
      <c r="B22" s="16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-1</v>
      </c>
      <c r="N22" s="11">
        <v>1</v>
      </c>
      <c r="O22" s="11">
        <v>0</v>
      </c>
      <c r="P22" s="11">
        <v>0</v>
      </c>
      <c r="Q22" s="17">
        <v>0</v>
      </c>
      <c r="R22" s="16">
        <v>0</v>
      </c>
      <c r="S22" s="11">
        <v>0</v>
      </c>
      <c r="T22" s="11">
        <v>0</v>
      </c>
      <c r="U22" s="11">
        <v>0</v>
      </c>
      <c r="V22" s="11">
        <v>1</v>
      </c>
      <c r="W22" s="11">
        <v>0</v>
      </c>
      <c r="X22" s="29">
        <f t="shared" si="0"/>
        <v>4</v>
      </c>
      <c r="Y22" s="26" t="s">
        <v>2</v>
      </c>
      <c r="Z22" s="23">
        <v>4</v>
      </c>
      <c r="AA22" s="10"/>
      <c r="AB22" s="11"/>
    </row>
    <row r="23" spans="1:28" ht="13.5" thickBot="1" x14ac:dyDescent="0.25">
      <c r="A23" t="s">
        <v>38</v>
      </c>
      <c r="B23" s="8">
        <v>0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9">
        <v>0</v>
      </c>
      <c r="R23" s="8">
        <v>0</v>
      </c>
      <c r="S23" s="15">
        <v>0</v>
      </c>
      <c r="T23" s="15">
        <v>0</v>
      </c>
      <c r="U23" s="15">
        <v>0</v>
      </c>
      <c r="V23" s="15">
        <v>0</v>
      </c>
      <c r="W23" s="15">
        <v>1</v>
      </c>
      <c r="X23" s="30">
        <f t="shared" si="0"/>
        <v>440</v>
      </c>
      <c r="Y23" s="27" t="s">
        <v>1</v>
      </c>
      <c r="Z23" s="24">
        <v>440</v>
      </c>
      <c r="AA23" s="10"/>
      <c r="AB23" s="11"/>
    </row>
    <row r="24" spans="1:28" ht="13.5" thickBot="1" x14ac:dyDescent="0.25"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0"/>
      <c r="Z24" s="11"/>
      <c r="AA24" s="11"/>
      <c r="AB24" s="11"/>
    </row>
    <row r="25" spans="1:28" x14ac:dyDescent="0.2">
      <c r="A25" s="2" t="s">
        <v>46</v>
      </c>
      <c r="B25" s="32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33">
        <v>0</v>
      </c>
      <c r="P25" s="33">
        <v>0</v>
      </c>
      <c r="Q25" s="33">
        <v>0</v>
      </c>
      <c r="R25" s="33">
        <v>0</v>
      </c>
      <c r="S25" s="33">
        <v>0</v>
      </c>
      <c r="T25" s="33">
        <v>0</v>
      </c>
      <c r="U25" s="33">
        <v>0</v>
      </c>
      <c r="V25" s="33">
        <v>0</v>
      </c>
      <c r="W25" s="34">
        <v>0</v>
      </c>
      <c r="X25" s="11"/>
      <c r="Y25" s="10"/>
      <c r="Z25" s="11"/>
      <c r="AA25" s="11"/>
      <c r="AB25" s="11"/>
    </row>
    <row r="26" spans="1:28" ht="13.5" thickBot="1" x14ac:dyDescent="0.25">
      <c r="A26" s="2" t="s">
        <v>36</v>
      </c>
      <c r="B26" s="35">
        <v>1</v>
      </c>
      <c r="C26" s="36">
        <v>1</v>
      </c>
      <c r="D26" s="36">
        <v>1</v>
      </c>
      <c r="E26" s="36">
        <v>1</v>
      </c>
      <c r="F26" s="36">
        <v>1</v>
      </c>
      <c r="G26" s="36">
        <v>1</v>
      </c>
      <c r="H26" s="37">
        <v>19</v>
      </c>
      <c r="I26" s="37">
        <v>19</v>
      </c>
      <c r="J26" s="37">
        <v>19</v>
      </c>
      <c r="K26" s="37">
        <v>19</v>
      </c>
      <c r="L26" s="37">
        <v>19</v>
      </c>
      <c r="M26" s="37">
        <v>19</v>
      </c>
      <c r="N26" s="37">
        <v>19</v>
      </c>
      <c r="O26" s="36">
        <v>2</v>
      </c>
      <c r="P26" s="36">
        <v>1</v>
      </c>
      <c r="Q26" s="36">
        <v>1</v>
      </c>
      <c r="R26" s="36">
        <v>1</v>
      </c>
      <c r="S26" s="36">
        <v>2</v>
      </c>
      <c r="T26" s="36">
        <v>2</v>
      </c>
      <c r="U26" s="36">
        <v>1</v>
      </c>
      <c r="V26" s="36">
        <v>2</v>
      </c>
      <c r="W26" s="24">
        <f>Z23</f>
        <v>440</v>
      </c>
      <c r="X26" s="11"/>
      <c r="Y26" s="10"/>
      <c r="Z26" s="11"/>
      <c r="AA26" s="11"/>
      <c r="AB26" s="11"/>
    </row>
    <row r="27" spans="1:28" x14ac:dyDescent="0.2"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0"/>
      <c r="Z27" s="11"/>
      <c r="AA27" s="11"/>
      <c r="AB27" s="11"/>
    </row>
    <row r="28" spans="1:28" x14ac:dyDescent="0.2">
      <c r="A28" s="2" t="s">
        <v>47</v>
      </c>
      <c r="B28" s="12" t="s">
        <v>37</v>
      </c>
      <c r="C28" s="12" t="s">
        <v>37</v>
      </c>
      <c r="D28" s="12" t="s">
        <v>37</v>
      </c>
      <c r="E28" s="12" t="s">
        <v>37</v>
      </c>
      <c r="F28" s="12" t="s">
        <v>37</v>
      </c>
      <c r="G28" s="12" t="s">
        <v>37</v>
      </c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1"/>
      <c r="Y28" s="10"/>
      <c r="Z28" s="11"/>
      <c r="AA28" s="11"/>
      <c r="AB28" s="11"/>
    </row>
    <row r="29" spans="1:28" x14ac:dyDescent="0.2"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0"/>
      <c r="Z29" s="11"/>
      <c r="AA29" s="11"/>
      <c r="AB29" s="11"/>
    </row>
    <row r="30" spans="1:28" ht="14.25" x14ac:dyDescent="0.25">
      <c r="A30" s="2" t="s">
        <v>42</v>
      </c>
      <c r="B30" s="38">
        <v>-7.4014868320448367E-17</v>
      </c>
      <c r="C30" s="39">
        <v>0</v>
      </c>
      <c r="D30" s="39">
        <v>0</v>
      </c>
      <c r="E30" s="39">
        <v>0</v>
      </c>
      <c r="F30" s="39">
        <v>0</v>
      </c>
      <c r="G30" s="39">
        <v>1</v>
      </c>
      <c r="H30" s="39">
        <v>0</v>
      </c>
      <c r="I30" s="39">
        <v>4.0000000000000009</v>
      </c>
      <c r="J30" s="39">
        <v>10</v>
      </c>
      <c r="K30" s="39">
        <v>8</v>
      </c>
      <c r="L30" s="39">
        <v>12.999999999999998</v>
      </c>
      <c r="M30" s="39">
        <v>15</v>
      </c>
      <c r="N30" s="39">
        <v>19</v>
      </c>
      <c r="O30" s="39">
        <v>-7.4014868292863077E-16</v>
      </c>
      <c r="P30" s="39">
        <v>0</v>
      </c>
      <c r="Q30" s="40">
        <v>0</v>
      </c>
      <c r="R30" s="38">
        <v>1.7763568394027468E-15</v>
      </c>
      <c r="S30" s="39">
        <v>0</v>
      </c>
      <c r="T30" s="39">
        <v>0</v>
      </c>
      <c r="U30" s="39">
        <v>0</v>
      </c>
      <c r="V30" s="39">
        <v>0</v>
      </c>
      <c r="W30" s="40">
        <v>440</v>
      </c>
      <c r="X30" s="11"/>
      <c r="Y30" s="10"/>
      <c r="Z30" s="18"/>
      <c r="AA30" s="10"/>
      <c r="AB30" s="11"/>
    </row>
    <row r="31" spans="1:28" x14ac:dyDescent="0.2">
      <c r="A31" s="2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1"/>
      <c r="Y31" s="10"/>
      <c r="Z31" s="18"/>
      <c r="AA31" s="10"/>
      <c r="AB31" s="11"/>
    </row>
    <row r="32" spans="1:28" x14ac:dyDescent="0.2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</row>
    <row r="33" spans="24:28" x14ac:dyDescent="0.2">
      <c r="X33" s="12"/>
      <c r="Y33" s="12"/>
      <c r="Z33" s="11"/>
      <c r="AA33" s="11"/>
      <c r="AB33" s="11"/>
    </row>
  </sheetData>
  <pageMargins left="0.78740157499999996" right="0.78740157499999996" top="0.984251969" bottom="0.984251969" header="0.4921259845" footer="0.492125984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8</vt:i4>
      </vt:variant>
    </vt:vector>
  </HeadingPairs>
  <TitlesOfParts>
    <vt:vector size="9" baseType="lpstr">
      <vt:lpstr>Modèle</vt:lpstr>
      <vt:lpstr>B.sup</vt:lpstr>
      <vt:lpstr>bi</vt:lpstr>
      <vt:lpstr>cj</vt:lpstr>
      <vt:lpstr>Modèle!Impression_des_titres</vt:lpstr>
      <vt:lpstr>m</vt:lpstr>
      <vt:lpstr>n</vt:lpstr>
      <vt:lpstr>xj</vt:lpstr>
      <vt:lpstr>z</vt:lpstr>
    </vt:vector>
  </TitlesOfParts>
  <Company>HEC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MOG7-15.xlsx</dc:title>
  <dc:subject>Cheminée d'épuration</dc:subject>
  <dc:creator>Nobert, Ouellet, Parent</dc:creator>
  <dc:description>Méthodes d'optimisation pour la gestion,
Nobert, Ouellet, Parent,
Cheneliere, 2016,
chapitre 7, problème 15</dc:description>
  <cp:lastModifiedBy>Roch Ouellet</cp:lastModifiedBy>
  <cp:lastPrinted>2000-01-05T22:22:52Z</cp:lastPrinted>
  <dcterms:created xsi:type="dcterms:W3CDTF">2000-01-04T16:37:50Z</dcterms:created>
  <dcterms:modified xsi:type="dcterms:W3CDTF">2015-11-25T19:35:04Z</dcterms:modified>
</cp:coreProperties>
</file>