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7P\"/>
    </mc:Choice>
  </mc:AlternateContent>
  <bookViews>
    <workbookView xWindow="765" yWindow="615" windowWidth="12120" windowHeight="3180"/>
  </bookViews>
  <sheets>
    <sheet name="(a)" sheetId="4" r:id="rId1"/>
    <sheet name="(b)" sheetId="5" r:id="rId2"/>
    <sheet name="(c)" sheetId="6" r:id="rId3"/>
  </sheets>
  <calcPr calcId="152511" calcOnSave="0"/>
</workbook>
</file>

<file path=xl/calcChain.xml><?xml version="1.0" encoding="utf-8"?>
<calcChain xmlns="http://schemas.openxmlformats.org/spreadsheetml/2006/main">
  <c r="F20" i="6" l="1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B27" i="6" s="1"/>
  <c r="E5" i="6"/>
  <c r="B29" i="6" l="1"/>
  <c r="E33" i="6" s="1"/>
  <c r="E34" i="6" s="1"/>
</calcChain>
</file>

<file path=xl/sharedStrings.xml><?xml version="1.0" encoding="utf-8"?>
<sst xmlns="http://schemas.openxmlformats.org/spreadsheetml/2006/main" count="105" uniqueCount="66">
  <si>
    <t>Paramètres :</t>
  </si>
  <si>
    <t>Titre du problème :</t>
  </si>
  <si>
    <t>Appuyer sur la touche "Enter" pour valider une entrée</t>
  </si>
  <si>
    <t>Problème en gestion de projets</t>
  </si>
  <si>
    <t>Nombre de tâches:</t>
  </si>
  <si>
    <t>Nombre de sommets :</t>
  </si>
  <si>
    <t>Problème déterministe ou probabiliste :</t>
  </si>
  <si>
    <t>Données concernant les tâches</t>
  </si>
  <si>
    <t>Code</t>
  </si>
  <si>
    <t>Nom</t>
  </si>
  <si>
    <t>S. initial</t>
  </si>
  <si>
    <t>S. terminal</t>
  </si>
  <si>
    <t>opt</t>
  </si>
  <si>
    <t>m</t>
  </si>
  <si>
    <t>pess</t>
  </si>
  <si>
    <t>A</t>
  </si>
  <si>
    <t>Étude d’impact environnemental</t>
  </si>
  <si>
    <t>A'</t>
  </si>
  <si>
    <t>Démarches pour l’obtention du permis d’exploitation</t>
  </si>
  <si>
    <t>B</t>
  </si>
  <si>
    <t>Ouverture d’une piste d’accès de 20 km</t>
  </si>
  <si>
    <t>B'</t>
  </si>
  <si>
    <t>Érection de 2 ponts sur la piste d’accès</t>
  </si>
  <si>
    <t>C</t>
  </si>
  <si>
    <t>Transport à pied d’œuvre d’une foreuse-sondeuse</t>
  </si>
  <si>
    <t>C'</t>
  </si>
  <si>
    <t>Installation de la foreuse-sondeuse</t>
  </si>
  <si>
    <t>D</t>
  </si>
  <si>
    <t>Construction de bâtiments pour loger les ouvriers…</t>
  </si>
  <si>
    <t>E</t>
  </si>
  <si>
    <t>Pavage de la piste d’accès</t>
  </si>
  <si>
    <t>F</t>
  </si>
  <si>
    <t>Construction d’un canal d’adduction d’eau</t>
  </si>
  <si>
    <t>G</t>
  </si>
  <si>
    <t>Travaux de sondage…</t>
  </si>
  <si>
    <t>H</t>
  </si>
  <si>
    <t>Forage de 2 puits</t>
  </si>
  <si>
    <t>J</t>
  </si>
  <si>
    <t>Transport du matériel d’exploitation</t>
  </si>
  <si>
    <t>K</t>
  </si>
  <si>
    <t>Descente du matériel d’exploitation au fond des puits</t>
  </si>
  <si>
    <t>L</t>
  </si>
  <si>
    <t>Construction des bureaux et des logements…</t>
  </si>
  <si>
    <t>M</t>
  </si>
  <si>
    <t>Traçage des galeries</t>
  </si>
  <si>
    <t>N</t>
  </si>
  <si>
    <t>Construction de la laverie et des tables de tri</t>
  </si>
  <si>
    <t>Résultats concernant les tâches</t>
  </si>
  <si>
    <t>Durée espérée</t>
  </si>
  <si>
    <t>Début au + tôt</t>
  </si>
  <si>
    <t>Fin au + tôt</t>
  </si>
  <si>
    <t>Début au + tard</t>
  </si>
  <si>
    <t>Fin au + tard</t>
  </si>
  <si>
    <t>Marge</t>
  </si>
  <si>
    <t>Durée espérée minimale du projet   =</t>
  </si>
  <si>
    <t>Moyenne</t>
  </si>
  <si>
    <t>Écart type</t>
  </si>
  <si>
    <t>Chemin critique: A' → A → B → D → G → H</t>
  </si>
  <si>
    <t>d  =</t>
  </si>
  <si>
    <t>z  =</t>
  </si>
  <si>
    <t>p  =</t>
  </si>
  <si>
    <r>
      <rPr>
        <i/>
        <sz val="10"/>
        <rFont val="Arial"/>
        <family val="2"/>
      </rPr>
      <t>D</t>
    </r>
    <r>
      <rPr>
        <sz val="10"/>
        <rFont val="Arial"/>
        <family val="2"/>
      </rPr>
      <t xml:space="preserve"> = longueur du chemin critique</t>
    </r>
  </si>
  <si>
    <r>
      <t>E(</t>
    </r>
    <r>
      <rPr>
        <i/>
        <sz val="10"/>
        <rFont val="Arial"/>
        <family val="2"/>
      </rPr>
      <t>D</t>
    </r>
    <r>
      <rPr>
        <sz val="10"/>
        <rFont val="Arial"/>
        <family val="2"/>
      </rPr>
      <t xml:space="preserve">) = </t>
    </r>
  </si>
  <si>
    <r>
      <t>Var(</t>
    </r>
    <r>
      <rPr>
        <i/>
        <sz val="10"/>
        <rFont val="Arial"/>
        <family val="2"/>
      </rPr>
      <t>D</t>
    </r>
    <r>
      <rPr>
        <sz val="10"/>
        <rFont val="Arial"/>
        <family val="2"/>
      </rPr>
      <t xml:space="preserve">) = </t>
    </r>
  </si>
  <si>
    <r>
      <t>P(</t>
    </r>
    <r>
      <rPr>
        <i/>
        <sz val="10"/>
        <rFont val="Arial"/>
        <family val="2"/>
      </rPr>
      <t>D</t>
    </r>
    <r>
      <rPr>
        <sz val="10"/>
        <rFont val="Arial"/>
        <family val="2"/>
      </rPr>
      <t xml:space="preserve"> &lt; </t>
    </r>
    <r>
      <rPr>
        <i/>
        <sz val="10"/>
        <rFont val="Arial"/>
        <family val="2"/>
      </rPr>
      <t>d</t>
    </r>
    <r>
      <rPr>
        <sz val="10"/>
        <rFont val="Arial"/>
        <family val="2"/>
      </rPr>
      <t>)  =  P(</t>
    </r>
    <r>
      <rPr>
        <i/>
        <sz val="10"/>
        <rFont val="Arial"/>
        <family val="2"/>
      </rPr>
      <t>Z</t>
    </r>
    <r>
      <rPr>
        <sz val="10"/>
        <rFont val="Arial"/>
        <family val="2"/>
      </rPr>
      <t xml:space="preserve"> &lt; </t>
    </r>
    <r>
      <rPr>
        <i/>
        <sz val="10"/>
        <rFont val="Arial"/>
        <family val="2"/>
      </rPr>
      <t>z</t>
    </r>
    <r>
      <rPr>
        <sz val="10"/>
        <rFont val="Arial"/>
        <family val="2"/>
      </rPr>
      <t xml:space="preserve">)  =  </t>
    </r>
    <r>
      <rPr>
        <i/>
        <sz val="10"/>
        <rFont val="Arial"/>
        <family val="2"/>
      </rPr>
      <t>p</t>
    </r>
  </si>
  <si>
    <t>MOG7-20 Gisement de kimberlite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</si>
</sst>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1" fillId="2" borderId="1" xfId="0" applyFont="1" applyFill="1" applyBorder="1"/>
    <xf numFmtId="0" fontId="2" fillId="0" borderId="0" xfId="0" applyFont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0" fillId="3" borderId="22" xfId="0" applyFill="1" applyBorder="1" applyAlignment="1">
      <alignment horizontal="left"/>
    </xf>
    <xf numFmtId="0" fontId="5" fillId="3" borderId="24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6" xfId="0" applyFill="1" applyBorder="1" applyAlignment="1">
      <alignment horizontal="left" indent="1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2" xfId="0" applyFill="1" applyBorder="1" applyAlignment="1">
      <alignment horizontal="left" inden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2" xfId="0" applyFont="1" applyFill="1" applyBorder="1" applyAlignment="1">
      <alignment horizontal="left" indent="1"/>
    </xf>
    <xf numFmtId="0" fontId="1" fillId="0" borderId="30" xfId="0" applyFont="1" applyBorder="1"/>
    <xf numFmtId="0" fontId="1" fillId="0" borderId="31" xfId="0" applyFont="1" applyBorder="1"/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right" indent="1"/>
    </xf>
    <xf numFmtId="2" fontId="1" fillId="0" borderId="15" xfId="0" applyNumberFormat="1" applyFont="1" applyFill="1" applyBorder="1" applyAlignment="1">
      <alignment horizontal="right" indent="1"/>
    </xf>
    <xf numFmtId="2" fontId="1" fillId="0" borderId="16" xfId="0" applyNumberFormat="1" applyFont="1" applyFill="1" applyBorder="1" applyAlignment="1">
      <alignment horizontal="right" indent="1"/>
    </xf>
    <xf numFmtId="2" fontId="1" fillId="0" borderId="6" xfId="0" applyNumberFormat="1" applyFont="1" applyFill="1" applyBorder="1" applyAlignment="1">
      <alignment horizontal="right" indent="1"/>
    </xf>
    <xf numFmtId="2" fontId="1" fillId="0" borderId="27" xfId="0" applyNumberFormat="1" applyFont="1" applyFill="1" applyBorder="1" applyAlignment="1">
      <alignment horizontal="right" indent="1"/>
    </xf>
    <xf numFmtId="2" fontId="1" fillId="0" borderId="2" xfId="0" applyNumberFormat="1" applyFont="1" applyFill="1" applyBorder="1" applyAlignment="1">
      <alignment horizontal="right" indent="1"/>
    </xf>
    <xf numFmtId="2" fontId="1" fillId="0" borderId="7" xfId="0" applyNumberFormat="1" applyFont="1" applyFill="1" applyBorder="1" applyAlignment="1">
      <alignment horizontal="right" indent="1"/>
    </xf>
    <xf numFmtId="2" fontId="1" fillId="0" borderId="13" xfId="0" applyNumberFormat="1" applyFont="1" applyFill="1" applyBorder="1" applyAlignment="1">
      <alignment horizontal="right" indent="1"/>
    </xf>
    <xf numFmtId="2" fontId="1" fillId="0" borderId="4" xfId="0" applyNumberFormat="1" applyFont="1" applyFill="1" applyBorder="1" applyAlignment="1">
      <alignment horizontal="right" indent="1"/>
    </xf>
    <xf numFmtId="2" fontId="1" fillId="0" borderId="28" xfId="0" applyNumberFormat="1" applyFont="1" applyFill="1" applyBorder="1" applyAlignment="1">
      <alignment horizontal="right" indent="1"/>
    </xf>
    <xf numFmtId="2" fontId="1" fillId="0" borderId="23" xfId="0" applyNumberFormat="1" applyFont="1" applyFill="1" applyBorder="1" applyAlignment="1">
      <alignment horizontal="right" indent="1"/>
    </xf>
    <xf numFmtId="2" fontId="1" fillId="0" borderId="11" xfId="0" applyNumberFormat="1" applyFont="1" applyFill="1" applyBorder="1" applyAlignment="1">
      <alignment horizontal="right" indent="1"/>
    </xf>
    <xf numFmtId="2" fontId="1" fillId="0" borderId="14" xfId="0" applyNumberFormat="1" applyFont="1" applyFill="1" applyBorder="1" applyAlignment="1">
      <alignment horizontal="right" indent="1"/>
    </xf>
    <xf numFmtId="2" fontId="1" fillId="0" borderId="25" xfId="0" applyNumberFormat="1" applyFont="1" applyFill="1" applyBorder="1" applyAlignment="1">
      <alignment horizontal="right" indent="1"/>
    </xf>
    <xf numFmtId="2" fontId="1" fillId="0" borderId="29" xfId="0" applyNumberFormat="1" applyFont="1" applyFill="1" applyBorder="1" applyAlignment="1">
      <alignment horizontal="right" indent="1"/>
    </xf>
    <xf numFmtId="0" fontId="0" fillId="4" borderId="0" xfId="0" applyFill="1"/>
    <xf numFmtId="0" fontId="0" fillId="4" borderId="2" xfId="0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right" indent="1"/>
    </xf>
    <xf numFmtId="0" fontId="1" fillId="4" borderId="4" xfId="0" applyFont="1" applyFill="1" applyBorder="1" applyAlignment="1">
      <alignment horizontal="right" indent="1"/>
    </xf>
    <xf numFmtId="0" fontId="0" fillId="4" borderId="4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38" xfId="0" applyNumberFormat="1" applyFill="1" applyBorder="1" applyAlignment="1">
      <alignment horizontal="right" indent="1"/>
    </xf>
    <xf numFmtId="164" fontId="0" fillId="4" borderId="39" xfId="0" applyNumberFormat="1" applyFill="1" applyBorder="1" applyAlignment="1">
      <alignment horizontal="right" indent="1"/>
    </xf>
    <xf numFmtId="0" fontId="0" fillId="4" borderId="42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164" fontId="0" fillId="4" borderId="5" xfId="0" applyNumberFormat="1" applyFill="1" applyBorder="1" applyAlignment="1">
      <alignment horizontal="right" indent="1"/>
    </xf>
    <xf numFmtId="164" fontId="0" fillId="4" borderId="6" xfId="0" applyNumberFormat="1" applyFill="1" applyBorder="1" applyAlignment="1">
      <alignment horizontal="right" indent="1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/>
    <xf numFmtId="164" fontId="0" fillId="4" borderId="0" xfId="0" applyNumberFormat="1" applyFill="1"/>
    <xf numFmtId="165" fontId="0" fillId="4" borderId="0" xfId="0" applyNumberFormat="1" applyFill="1"/>
    <xf numFmtId="0" fontId="5" fillId="4" borderId="0" xfId="0" applyFont="1" applyFill="1" applyAlignment="1">
      <alignment horizontal="right"/>
    </xf>
    <xf numFmtId="2" fontId="1" fillId="0" borderId="32" xfId="0" applyNumberFormat="1" applyFont="1" applyBorder="1" applyAlignment="1">
      <alignment horizontal="right" inden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1</xdr:col>
          <xdr:colOff>1257300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76200</xdr:rowOff>
        </xdr:from>
        <xdr:to>
          <xdr:col>1</xdr:col>
          <xdr:colOff>1266825</xdr:colOff>
          <xdr:row>11</xdr:row>
          <xdr:rowOff>104775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19050</xdr:rowOff>
        </xdr:from>
        <xdr:to>
          <xdr:col>1</xdr:col>
          <xdr:colOff>1257300</xdr:colOff>
          <xdr:row>33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9525</xdr:rowOff>
        </xdr:from>
        <xdr:to>
          <xdr:col>5</xdr:col>
          <xdr:colOff>38100</xdr:colOff>
          <xdr:row>9</xdr:row>
          <xdr:rowOff>38100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1876425</xdr:colOff>
          <xdr:row>35</xdr:row>
          <xdr:rowOff>19050</xdr:rowOff>
        </xdr:from>
        <xdr:to>
          <xdr:col>3</xdr:col>
          <xdr:colOff>9525</xdr:colOff>
          <xdr:row>37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I1000"/>
  <sheetViews>
    <sheetView tabSelected="1" zoomScaleNormal="80" workbookViewId="0">
      <selection activeCell="M31" sqref="M31"/>
    </sheetView>
  </sheetViews>
  <sheetFormatPr baseColWidth="10" defaultRowHeight="12.75" x14ac:dyDescent="0.2"/>
  <cols>
    <col min="1" max="1" width="12.140625" customWidth="1"/>
    <col min="2" max="2" width="46.28515625" customWidth="1"/>
    <col min="3" max="8" width="12.7109375" customWidth="1"/>
    <col min="9" max="9" width="15" customWidth="1"/>
  </cols>
  <sheetData>
    <row r="1" spans="1:9" ht="15.75" x14ac:dyDescent="0.25">
      <c r="A1" s="10" t="s">
        <v>3</v>
      </c>
      <c r="B1" s="10"/>
      <c r="C1" s="10"/>
      <c r="D1" s="10"/>
      <c r="E1" s="10"/>
      <c r="F1" s="10"/>
      <c r="G1" s="10"/>
      <c r="H1" s="7"/>
      <c r="I1" s="7"/>
    </row>
    <row r="2" spans="1:9" ht="13.5" customHeight="1" x14ac:dyDescent="0.2"/>
    <row r="3" spans="1:9" ht="13.5" customHeight="1" x14ac:dyDescent="0.2">
      <c r="A3" s="1"/>
      <c r="B3" s="1"/>
      <c r="C3" s="8" t="s">
        <v>2</v>
      </c>
      <c r="H3" s="1"/>
      <c r="I3" s="1"/>
    </row>
    <row r="4" spans="1:9" ht="13.5" customHeight="1" x14ac:dyDescent="0.2">
      <c r="A4" s="2"/>
      <c r="B4" s="1"/>
      <c r="C4" s="1"/>
      <c r="H4" s="1"/>
    </row>
    <row r="5" spans="1:9" ht="13.5" customHeight="1" x14ac:dyDescent="0.2">
      <c r="A5" s="3" t="s">
        <v>0</v>
      </c>
      <c r="B5" s="4" t="s">
        <v>1</v>
      </c>
      <c r="C5" s="75" t="s">
        <v>65</v>
      </c>
      <c r="D5" s="76"/>
      <c r="E5" s="77"/>
    </row>
    <row r="6" spans="1:9" ht="13.5" customHeight="1" x14ac:dyDescent="0.2">
      <c r="B6" s="4"/>
    </row>
    <row r="7" spans="1:9" ht="13.5" customHeight="1" x14ac:dyDescent="0.2">
      <c r="B7" s="5" t="s">
        <v>4</v>
      </c>
      <c r="E7" s="9">
        <v>16</v>
      </c>
    </row>
    <row r="8" spans="1:9" ht="13.5" customHeight="1" x14ac:dyDescent="0.2">
      <c r="A8" s="1"/>
      <c r="B8" s="5" t="s">
        <v>5</v>
      </c>
      <c r="C8" s="1"/>
      <c r="D8" s="1"/>
      <c r="E8" s="9">
        <v>11</v>
      </c>
      <c r="F8" s="1"/>
      <c r="G8" s="1"/>
      <c r="H8" s="1"/>
    </row>
    <row r="9" spans="1:9" ht="13.5" customHeight="1" x14ac:dyDescent="0.2">
      <c r="A9" s="6"/>
      <c r="B9" s="5" t="s">
        <v>6</v>
      </c>
      <c r="C9" s="1"/>
      <c r="D9" s="1"/>
      <c r="E9" s="1"/>
      <c r="F9" s="1"/>
      <c r="G9" s="1"/>
      <c r="H9" s="1"/>
    </row>
    <row r="10" spans="1:9" ht="13.5" customHeight="1" x14ac:dyDescent="0.2">
      <c r="G10" s="1"/>
      <c r="H10" s="1"/>
    </row>
    <row r="11" spans="1:9" ht="13.5" customHeight="1" x14ac:dyDescent="0.2"/>
    <row r="12" spans="1:9" ht="13.5" customHeight="1" thickBot="1" x14ac:dyDescent="0.25"/>
    <row r="13" spans="1:9" ht="13.5" customHeight="1" thickBot="1" x14ac:dyDescent="0.25">
      <c r="A13" s="78" t="s">
        <v>7</v>
      </c>
      <c r="B13" s="79"/>
      <c r="C13" s="79"/>
      <c r="D13" s="79"/>
      <c r="E13" s="79"/>
      <c r="F13" s="79"/>
      <c r="G13" s="80"/>
    </row>
    <row r="14" spans="1:9" ht="13.5" customHeight="1" thickBot="1" x14ac:dyDescent="0.25">
      <c r="A14" s="13" t="s">
        <v>8</v>
      </c>
      <c r="B14" s="16" t="s">
        <v>9</v>
      </c>
      <c r="C14" s="13" t="s">
        <v>10</v>
      </c>
      <c r="D14" s="18" t="s">
        <v>11</v>
      </c>
      <c r="E14" s="17" t="s">
        <v>12</v>
      </c>
      <c r="F14" s="14" t="s">
        <v>13</v>
      </c>
      <c r="G14" s="15" t="s">
        <v>14</v>
      </c>
    </row>
    <row r="15" spans="1:9" ht="13.5" customHeight="1" x14ac:dyDescent="0.2">
      <c r="A15" s="12" t="s">
        <v>15</v>
      </c>
      <c r="B15" s="19" t="s">
        <v>16</v>
      </c>
      <c r="C15" s="20">
        <v>2</v>
      </c>
      <c r="D15" s="21">
        <v>3</v>
      </c>
      <c r="E15" s="20">
        <v>100</v>
      </c>
      <c r="F15" s="22">
        <v>125</v>
      </c>
      <c r="G15" s="23">
        <v>160</v>
      </c>
    </row>
    <row r="16" spans="1:9" ht="13.5" customHeight="1" x14ac:dyDescent="0.2">
      <c r="A16" s="11" t="s">
        <v>17</v>
      </c>
      <c r="B16" s="24" t="s">
        <v>18</v>
      </c>
      <c r="C16" s="25">
        <v>1</v>
      </c>
      <c r="D16" s="26">
        <v>2</v>
      </c>
      <c r="E16" s="25">
        <v>100</v>
      </c>
      <c r="F16" s="27">
        <v>110</v>
      </c>
      <c r="G16" s="28">
        <v>130</v>
      </c>
    </row>
    <row r="17" spans="1:7" ht="13.5" customHeight="1" x14ac:dyDescent="0.2">
      <c r="A17" s="11" t="s">
        <v>19</v>
      </c>
      <c r="B17" s="24" t="s">
        <v>20</v>
      </c>
      <c r="C17" s="25">
        <v>3</v>
      </c>
      <c r="D17" s="26">
        <v>4</v>
      </c>
      <c r="E17" s="25">
        <v>90</v>
      </c>
      <c r="F17" s="27">
        <v>100</v>
      </c>
      <c r="G17" s="28">
        <v>120</v>
      </c>
    </row>
    <row r="18" spans="1:7" ht="13.5" customHeight="1" x14ac:dyDescent="0.2">
      <c r="A18" s="11" t="s">
        <v>21</v>
      </c>
      <c r="B18" s="24" t="s">
        <v>22</v>
      </c>
      <c r="C18" s="25">
        <v>3</v>
      </c>
      <c r="D18" s="26">
        <v>4</v>
      </c>
      <c r="E18" s="25">
        <v>60</v>
      </c>
      <c r="F18" s="27">
        <v>70</v>
      </c>
      <c r="G18" s="28">
        <v>100</v>
      </c>
    </row>
    <row r="19" spans="1:7" ht="13.5" customHeight="1" x14ac:dyDescent="0.2">
      <c r="A19" s="11" t="s">
        <v>23</v>
      </c>
      <c r="B19" s="24" t="s">
        <v>24</v>
      </c>
      <c r="C19" s="25">
        <v>4</v>
      </c>
      <c r="D19" s="26">
        <v>6</v>
      </c>
      <c r="E19" s="25">
        <v>10</v>
      </c>
      <c r="F19" s="27">
        <v>12</v>
      </c>
      <c r="G19" s="28">
        <v>15</v>
      </c>
    </row>
    <row r="20" spans="1:7" ht="13.5" customHeight="1" x14ac:dyDescent="0.2">
      <c r="A20" s="11" t="s">
        <v>25</v>
      </c>
      <c r="B20" s="24" t="s">
        <v>26</v>
      </c>
      <c r="C20" s="25">
        <v>6</v>
      </c>
      <c r="D20" s="26">
        <v>11</v>
      </c>
      <c r="E20" s="25">
        <v>15</v>
      </c>
      <c r="F20" s="27">
        <v>20</v>
      </c>
      <c r="G20" s="28">
        <v>25</v>
      </c>
    </row>
    <row r="21" spans="1:7" ht="13.5" customHeight="1" x14ac:dyDescent="0.2">
      <c r="A21" s="11" t="s">
        <v>27</v>
      </c>
      <c r="B21" s="29" t="s">
        <v>28</v>
      </c>
      <c r="C21" s="25">
        <v>4</v>
      </c>
      <c r="D21" s="26">
        <v>5</v>
      </c>
      <c r="E21" s="25">
        <v>20</v>
      </c>
      <c r="F21" s="27">
        <v>30</v>
      </c>
      <c r="G21" s="28">
        <v>35</v>
      </c>
    </row>
    <row r="22" spans="1:7" ht="13.5" customHeight="1" x14ac:dyDescent="0.2">
      <c r="A22" s="11" t="s">
        <v>29</v>
      </c>
      <c r="B22" s="24" t="s">
        <v>30</v>
      </c>
      <c r="C22" s="25">
        <v>4</v>
      </c>
      <c r="D22" s="26">
        <v>7</v>
      </c>
      <c r="E22" s="25">
        <v>10</v>
      </c>
      <c r="F22" s="27">
        <v>12</v>
      </c>
      <c r="G22" s="28">
        <v>15</v>
      </c>
    </row>
    <row r="23" spans="1:7" ht="13.5" customHeight="1" x14ac:dyDescent="0.2">
      <c r="A23" s="11" t="s">
        <v>31</v>
      </c>
      <c r="B23" s="24" t="s">
        <v>32</v>
      </c>
      <c r="C23" s="25">
        <v>4</v>
      </c>
      <c r="D23" s="26">
        <v>11</v>
      </c>
      <c r="E23" s="25">
        <v>30</v>
      </c>
      <c r="F23" s="27">
        <v>35</v>
      </c>
      <c r="G23" s="28">
        <v>50</v>
      </c>
    </row>
    <row r="24" spans="1:7" ht="13.5" customHeight="1" x14ac:dyDescent="0.2">
      <c r="A24" s="11" t="s">
        <v>33</v>
      </c>
      <c r="B24" s="29" t="s">
        <v>34</v>
      </c>
      <c r="C24" s="25">
        <v>5</v>
      </c>
      <c r="D24" s="26">
        <v>10</v>
      </c>
      <c r="E24" s="25">
        <v>40</v>
      </c>
      <c r="F24" s="27">
        <v>50</v>
      </c>
      <c r="G24" s="28">
        <v>75</v>
      </c>
    </row>
    <row r="25" spans="1:7" ht="13.5" customHeight="1" x14ac:dyDescent="0.2">
      <c r="A25" s="11" t="s">
        <v>35</v>
      </c>
      <c r="B25" s="29" t="s">
        <v>36</v>
      </c>
      <c r="C25" s="25">
        <v>10</v>
      </c>
      <c r="D25" s="26">
        <v>11</v>
      </c>
      <c r="E25" s="25">
        <v>100</v>
      </c>
      <c r="F25" s="27">
        <v>120</v>
      </c>
      <c r="G25" s="28">
        <v>200</v>
      </c>
    </row>
    <row r="26" spans="1:7" ht="13.5" customHeight="1" x14ac:dyDescent="0.2">
      <c r="A26" s="11" t="s">
        <v>37</v>
      </c>
      <c r="B26" s="29" t="s">
        <v>38</v>
      </c>
      <c r="C26" s="25">
        <v>7</v>
      </c>
      <c r="D26" s="26">
        <v>8</v>
      </c>
      <c r="E26" s="25">
        <v>30</v>
      </c>
      <c r="F26" s="27">
        <v>40</v>
      </c>
      <c r="G26" s="28">
        <v>60</v>
      </c>
    </row>
    <row r="27" spans="1:7" ht="13.5" customHeight="1" x14ac:dyDescent="0.2">
      <c r="A27" s="11" t="s">
        <v>39</v>
      </c>
      <c r="B27" s="29" t="s">
        <v>40</v>
      </c>
      <c r="C27" s="25">
        <v>8</v>
      </c>
      <c r="D27" s="26">
        <v>9</v>
      </c>
      <c r="E27" s="25">
        <v>10</v>
      </c>
      <c r="F27" s="27">
        <v>15</v>
      </c>
      <c r="G27" s="28">
        <v>25</v>
      </c>
    </row>
    <row r="28" spans="1:7" ht="13.5" customHeight="1" x14ac:dyDescent="0.2">
      <c r="A28" s="11" t="s">
        <v>41</v>
      </c>
      <c r="B28" s="29" t="s">
        <v>42</v>
      </c>
      <c r="C28" s="25">
        <v>7</v>
      </c>
      <c r="D28" s="26">
        <v>9</v>
      </c>
      <c r="E28" s="25">
        <v>75</v>
      </c>
      <c r="F28" s="27">
        <v>90</v>
      </c>
      <c r="G28" s="28">
        <v>100</v>
      </c>
    </row>
    <row r="29" spans="1:7" ht="13.5" customHeight="1" x14ac:dyDescent="0.2">
      <c r="A29" s="11" t="s">
        <v>43</v>
      </c>
      <c r="B29" s="29" t="s">
        <v>44</v>
      </c>
      <c r="C29" s="25">
        <v>9</v>
      </c>
      <c r="D29" s="26">
        <v>11</v>
      </c>
      <c r="E29" s="25">
        <v>60</v>
      </c>
      <c r="F29" s="27">
        <v>75</v>
      </c>
      <c r="G29" s="28">
        <v>80</v>
      </c>
    </row>
    <row r="30" spans="1:7" ht="13.5" customHeight="1" x14ac:dyDescent="0.2">
      <c r="A30" s="11" t="s">
        <v>45</v>
      </c>
      <c r="B30" s="29" t="s">
        <v>46</v>
      </c>
      <c r="C30" s="25">
        <v>7</v>
      </c>
      <c r="D30" s="26">
        <v>11</v>
      </c>
      <c r="E30" s="25">
        <v>30</v>
      </c>
      <c r="F30" s="27">
        <v>40</v>
      </c>
      <c r="G30" s="28">
        <v>55</v>
      </c>
    </row>
    <row r="31" spans="1:7" ht="13.5" customHeight="1" x14ac:dyDescent="0.2"/>
    <row r="32" spans="1:7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2">
    <mergeCell ref="C5:E5"/>
    <mergeCell ref="A13:G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5" r:id="rId4" name="cmdResoudre">
          <controlPr defaultSize="0" autoLine="0" r:id="rId5">
            <anchor moveWithCells="1">
              <from>
                <xdr:col>1</xdr:col>
                <xdr:colOff>1876425</xdr:colOff>
                <xdr:row>35</xdr:row>
                <xdr:rowOff>19050</xdr:rowOff>
              </from>
              <to>
                <xdr:col>3</xdr:col>
                <xdr:colOff>9525</xdr:colOff>
                <xdr:row>37</xdr:row>
                <xdr:rowOff>47625</xdr:rowOff>
              </to>
            </anchor>
          </controlPr>
        </control>
      </mc:Choice>
      <mc:Fallback>
        <control shapeId="4105" r:id="rId4" name="cmdResoudre"/>
      </mc:Fallback>
    </mc:AlternateContent>
    <mc:AlternateContent xmlns:mc="http://schemas.openxmlformats.org/markup-compatibility/2006">
      <mc:Choice Requires="x14">
        <control shapeId="4103" r:id="rId6" name="cboMaxMin">
          <controlPr defaultSize="0" autoLine="0" r:id="rId7">
            <anchor moveWithCells="1">
              <from>
                <xdr:col>4</xdr:col>
                <xdr:colOff>0</xdr:colOff>
                <xdr:row>8</xdr:row>
                <xdr:rowOff>9525</xdr:rowOff>
              </from>
              <to>
                <xdr:col>5</xdr:col>
                <xdr:colOff>38100</xdr:colOff>
                <xdr:row>9</xdr:row>
                <xdr:rowOff>38100</xdr:rowOff>
              </to>
            </anchor>
          </controlPr>
        </control>
      </mc:Choice>
      <mc:Fallback>
        <control shapeId="4103" r:id="rId6" name="cboMaxMin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31</xdr:row>
                <xdr:rowOff>19050</xdr:rowOff>
              </from>
              <to>
                <xdr:col>1</xdr:col>
                <xdr:colOff>1257300</xdr:colOff>
                <xdr:row>33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1" r:id="rId10" name="cmdSaisieDonnees">
          <controlPr defaultSize="0" autoLine="0" r:id="rId11">
            <anchor moveWithCells="1">
              <from>
                <xdr:col>0</xdr:col>
                <xdr:colOff>9525</xdr:colOff>
                <xdr:row>9</xdr:row>
                <xdr:rowOff>76200</xdr:rowOff>
              </from>
              <to>
                <xdr:col>1</xdr:col>
                <xdr:colOff>1266825</xdr:colOff>
                <xdr:row>11</xdr:row>
                <xdr:rowOff>104775</xdr:rowOff>
              </to>
            </anchor>
          </controlPr>
        </control>
      </mc:Choice>
      <mc:Fallback>
        <control shapeId="4101" r:id="rId10" name="cmdSaisieDonnees"/>
      </mc:Fallback>
    </mc:AlternateContent>
    <mc:AlternateContent xmlns:mc="http://schemas.openxmlformats.org/markup-compatibility/2006">
      <mc:Choice Requires="x14">
        <control shapeId="4100" r:id="rId12" name="cmdNouveau">
          <controlPr defaultSize="0" autoLine="0" r:id="rId13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1</xdr:col>
                <xdr:colOff>1257300</xdr:colOff>
                <xdr:row>3</xdr:row>
                <xdr:rowOff>104775</xdr:rowOff>
              </to>
            </anchor>
          </controlPr>
        </control>
      </mc:Choice>
      <mc:Fallback>
        <control shapeId="4100" r:id="rId12" name="cmdNouveau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23"/>
  <sheetViews>
    <sheetView zoomScaleNormal="80" workbookViewId="0">
      <selection activeCell="J27" sqref="J27"/>
    </sheetView>
  </sheetViews>
  <sheetFormatPr baseColWidth="10" defaultColWidth="6.7109375" defaultRowHeight="12.75" x14ac:dyDescent="0.2"/>
  <cols>
    <col min="1" max="1" width="11.42578125" style="5" customWidth="1"/>
    <col min="2" max="2" width="13" style="5" customWidth="1"/>
    <col min="3" max="6" width="14.7109375" style="5" customWidth="1"/>
    <col min="7" max="8" width="11.42578125" style="5" customWidth="1"/>
    <col min="9" max="16384" width="6.7109375" style="5"/>
  </cols>
  <sheetData>
    <row r="1" spans="1:7" ht="13.5" thickBot="1" x14ac:dyDescent="0.25">
      <c r="A1" s="81" t="s">
        <v>65</v>
      </c>
      <c r="B1" s="82"/>
      <c r="C1" s="82"/>
      <c r="D1" s="82"/>
      <c r="E1" s="82"/>
      <c r="F1" s="82"/>
      <c r="G1" s="83"/>
    </row>
    <row r="3" spans="1:7" ht="13.5" thickBot="1" x14ac:dyDescent="0.25"/>
    <row r="4" spans="1:7" ht="13.5" thickBot="1" x14ac:dyDescent="0.25">
      <c r="A4" s="84" t="s">
        <v>47</v>
      </c>
      <c r="B4" s="85"/>
      <c r="C4" s="85"/>
      <c r="D4" s="85"/>
      <c r="E4" s="85"/>
      <c r="F4" s="85"/>
      <c r="G4" s="86"/>
    </row>
    <row r="5" spans="1:7" ht="13.5" thickBot="1" x14ac:dyDescent="0.25">
      <c r="A5" s="32" t="s">
        <v>8</v>
      </c>
      <c r="B5" s="33" t="s">
        <v>48</v>
      </c>
      <c r="C5" s="32" t="s">
        <v>49</v>
      </c>
      <c r="D5" s="34" t="s">
        <v>50</v>
      </c>
      <c r="E5" s="35" t="s">
        <v>51</v>
      </c>
      <c r="F5" s="33" t="s">
        <v>52</v>
      </c>
      <c r="G5" s="36" t="s">
        <v>53</v>
      </c>
    </row>
    <row r="6" spans="1:7" x14ac:dyDescent="0.2">
      <c r="A6" s="37" t="s">
        <v>15</v>
      </c>
      <c r="B6" s="40">
        <v>126.66666666666667</v>
      </c>
      <c r="C6" s="41">
        <v>111.66666412353516</v>
      </c>
      <c r="D6" s="42">
        <v>238.33332824707031</v>
      </c>
      <c r="E6" s="43">
        <v>111.66664886474609</v>
      </c>
      <c r="F6" s="40">
        <v>238.33331298828125</v>
      </c>
      <c r="G6" s="44">
        <v>-1.52587890625E-5</v>
      </c>
    </row>
    <row r="7" spans="1:7" x14ac:dyDescent="0.2">
      <c r="A7" s="38" t="s">
        <v>17</v>
      </c>
      <c r="B7" s="45">
        <v>111.66666666666667</v>
      </c>
      <c r="C7" s="46">
        <v>0</v>
      </c>
      <c r="D7" s="47">
        <v>111.66666412353516</v>
      </c>
      <c r="E7" s="48">
        <v>-1.52587890625E-5</v>
      </c>
      <c r="F7" s="45">
        <v>111.66664886474609</v>
      </c>
      <c r="G7" s="49">
        <v>-1.52587890625E-5</v>
      </c>
    </row>
    <row r="8" spans="1:7" x14ac:dyDescent="0.2">
      <c r="A8" s="38" t="s">
        <v>19</v>
      </c>
      <c r="B8" s="45">
        <v>101.66666666666667</v>
      </c>
      <c r="C8" s="46">
        <v>238.33332824707031</v>
      </c>
      <c r="D8" s="47">
        <v>340</v>
      </c>
      <c r="E8" s="48">
        <v>238.33329772949219</v>
      </c>
      <c r="F8" s="45">
        <v>339.99996948242187</v>
      </c>
      <c r="G8" s="49">
        <v>-3.0517578125E-5</v>
      </c>
    </row>
    <row r="9" spans="1:7" x14ac:dyDescent="0.2">
      <c r="A9" s="38" t="s">
        <v>21</v>
      </c>
      <c r="B9" s="45">
        <v>73.333333333333329</v>
      </c>
      <c r="C9" s="46">
        <v>238.33332824707031</v>
      </c>
      <c r="D9" s="47">
        <v>311.66665649414062</v>
      </c>
      <c r="E9" s="48">
        <v>266.66664123535156</v>
      </c>
      <c r="F9" s="45">
        <v>339.99996948242187</v>
      </c>
      <c r="G9" s="49">
        <v>28.33331298828125</v>
      </c>
    </row>
    <row r="10" spans="1:7" x14ac:dyDescent="0.2">
      <c r="A10" s="38" t="s">
        <v>23</v>
      </c>
      <c r="B10" s="45">
        <v>12.166666666666666</v>
      </c>
      <c r="C10" s="46">
        <v>340</v>
      </c>
      <c r="D10" s="47">
        <v>352.16665649414062</v>
      </c>
      <c r="E10" s="48">
        <v>519.49996948242187</v>
      </c>
      <c r="F10" s="45">
        <v>531.6666259765625</v>
      </c>
      <c r="G10" s="49">
        <v>179.49996948242187</v>
      </c>
    </row>
    <row r="11" spans="1:7" x14ac:dyDescent="0.2">
      <c r="A11" s="38" t="s">
        <v>25</v>
      </c>
      <c r="B11" s="45">
        <v>20</v>
      </c>
      <c r="C11" s="46">
        <v>352.16665649414062</v>
      </c>
      <c r="D11" s="47">
        <v>372.16665649414062</v>
      </c>
      <c r="E11" s="48">
        <v>531.6666259765625</v>
      </c>
      <c r="F11" s="45">
        <v>551.6666259765625</v>
      </c>
      <c r="G11" s="49">
        <v>179.49996948242187</v>
      </c>
    </row>
    <row r="12" spans="1:7" x14ac:dyDescent="0.2">
      <c r="A12" s="38" t="s">
        <v>27</v>
      </c>
      <c r="B12" s="45">
        <v>29.166666666666668</v>
      </c>
      <c r="C12" s="46">
        <v>340</v>
      </c>
      <c r="D12" s="47">
        <v>369.16665649414062</v>
      </c>
      <c r="E12" s="48">
        <v>339.99996948242187</v>
      </c>
      <c r="F12" s="45">
        <v>369.1666259765625</v>
      </c>
      <c r="G12" s="49">
        <v>-3.0517578125E-5</v>
      </c>
    </row>
    <row r="13" spans="1:7" x14ac:dyDescent="0.2">
      <c r="A13" s="38" t="s">
        <v>29</v>
      </c>
      <c r="B13" s="45">
        <v>12.166666666666666</v>
      </c>
      <c r="C13" s="46">
        <v>340</v>
      </c>
      <c r="D13" s="47">
        <v>352.16665649414062</v>
      </c>
      <c r="E13" s="48">
        <v>376.99996948242187</v>
      </c>
      <c r="F13" s="45">
        <v>389.1666259765625</v>
      </c>
      <c r="G13" s="49">
        <v>36.999969482421875</v>
      </c>
    </row>
    <row r="14" spans="1:7" x14ac:dyDescent="0.2">
      <c r="A14" s="38" t="s">
        <v>31</v>
      </c>
      <c r="B14" s="45">
        <v>36.666666666666664</v>
      </c>
      <c r="C14" s="46">
        <v>340</v>
      </c>
      <c r="D14" s="47">
        <v>376.66665649414062</v>
      </c>
      <c r="E14" s="48">
        <v>514.99996948242187</v>
      </c>
      <c r="F14" s="45">
        <v>551.6666259765625</v>
      </c>
      <c r="G14" s="49">
        <v>174.99996948242187</v>
      </c>
    </row>
    <row r="15" spans="1:7" x14ac:dyDescent="0.2">
      <c r="A15" s="38" t="s">
        <v>33</v>
      </c>
      <c r="B15" s="45">
        <v>52.5</v>
      </c>
      <c r="C15" s="46">
        <v>369.16665649414062</v>
      </c>
      <c r="D15" s="47">
        <v>421.66665649414062</v>
      </c>
      <c r="E15" s="48">
        <v>369.1666259765625</v>
      </c>
      <c r="F15" s="45">
        <v>421.6666259765625</v>
      </c>
      <c r="G15" s="49">
        <v>-3.0517578125E-5</v>
      </c>
    </row>
    <row r="16" spans="1:7" x14ac:dyDescent="0.2">
      <c r="A16" s="38" t="s">
        <v>35</v>
      </c>
      <c r="B16" s="45">
        <v>130</v>
      </c>
      <c r="C16" s="46">
        <v>421.66665649414062</v>
      </c>
      <c r="D16" s="47">
        <v>551.6666259765625</v>
      </c>
      <c r="E16" s="48">
        <v>421.66665649414062</v>
      </c>
      <c r="F16" s="45">
        <v>551.6666259765625</v>
      </c>
      <c r="G16" s="49">
        <v>0</v>
      </c>
    </row>
    <row r="17" spans="1:7" x14ac:dyDescent="0.2">
      <c r="A17" s="38" t="s">
        <v>37</v>
      </c>
      <c r="B17" s="45">
        <v>41.666666666666664</v>
      </c>
      <c r="C17" s="46">
        <v>352.16665649414062</v>
      </c>
      <c r="D17" s="47">
        <v>393.83331298828125</v>
      </c>
      <c r="E17" s="48">
        <v>420.83328247070312</v>
      </c>
      <c r="F17" s="45">
        <v>462.49993896484375</v>
      </c>
      <c r="G17" s="49">
        <v>68.6666259765625</v>
      </c>
    </row>
    <row r="18" spans="1:7" x14ac:dyDescent="0.2">
      <c r="A18" s="38" t="s">
        <v>39</v>
      </c>
      <c r="B18" s="45">
        <v>15.833333333333334</v>
      </c>
      <c r="C18" s="46">
        <v>393.83331298828125</v>
      </c>
      <c r="D18" s="47">
        <v>409.66665649414062</v>
      </c>
      <c r="E18" s="48">
        <v>462.49993896484375</v>
      </c>
      <c r="F18" s="45">
        <v>478.33328247070312</v>
      </c>
      <c r="G18" s="49">
        <v>68.6666259765625</v>
      </c>
    </row>
    <row r="19" spans="1:7" x14ac:dyDescent="0.2">
      <c r="A19" s="38" t="s">
        <v>41</v>
      </c>
      <c r="B19" s="45">
        <v>89.166666666666671</v>
      </c>
      <c r="C19" s="46">
        <v>352.16665649414062</v>
      </c>
      <c r="D19" s="47">
        <v>441.33331298828125</v>
      </c>
      <c r="E19" s="48">
        <v>389.1666259765625</v>
      </c>
      <c r="F19" s="45">
        <v>478.33328247070312</v>
      </c>
      <c r="G19" s="49">
        <v>36.999969482421875</v>
      </c>
    </row>
    <row r="20" spans="1:7" x14ac:dyDescent="0.2">
      <c r="A20" s="38" t="s">
        <v>43</v>
      </c>
      <c r="B20" s="45">
        <v>73.333333333333329</v>
      </c>
      <c r="C20" s="46">
        <v>441.33331298828125</v>
      </c>
      <c r="D20" s="47">
        <v>514.6666259765625</v>
      </c>
      <c r="E20" s="48">
        <v>478.33331298828125</v>
      </c>
      <c r="F20" s="45">
        <v>551.6666259765625</v>
      </c>
      <c r="G20" s="49">
        <v>37</v>
      </c>
    </row>
    <row r="21" spans="1:7" ht="13.5" thickBot="1" x14ac:dyDescent="0.25">
      <c r="A21" s="39" t="s">
        <v>45</v>
      </c>
      <c r="B21" s="50">
        <v>40.833333333333336</v>
      </c>
      <c r="C21" s="51">
        <v>352.16665649414062</v>
      </c>
      <c r="D21" s="52">
        <v>393</v>
      </c>
      <c r="E21" s="53">
        <v>510.83328247070312</v>
      </c>
      <c r="F21" s="50">
        <v>551.6666259765625</v>
      </c>
      <c r="G21" s="54">
        <v>158.6666259765625</v>
      </c>
    </row>
    <row r="22" spans="1:7" ht="13.5" thickBot="1" x14ac:dyDescent="0.25"/>
    <row r="23" spans="1:7" ht="13.5" thickBot="1" x14ac:dyDescent="0.25">
      <c r="A23" s="30" t="s">
        <v>54</v>
      </c>
      <c r="B23" s="31"/>
      <c r="C23" s="31"/>
      <c r="D23" s="74">
        <v>551.6666259765625</v>
      </c>
    </row>
  </sheetData>
  <mergeCells count="2">
    <mergeCell ref="A1:G1"/>
    <mergeCell ref="A4:G4"/>
  </mergeCells>
  <phoneticPr fontId="0" type="noConversion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I39" sqref="I39"/>
    </sheetView>
  </sheetViews>
  <sheetFormatPr baseColWidth="10" defaultRowHeight="12.75" x14ac:dyDescent="0.2"/>
  <cols>
    <col min="1" max="4" width="11.42578125" style="55"/>
    <col min="5" max="5" width="13.7109375" style="55" bestFit="1" customWidth="1"/>
    <col min="6" max="16384" width="11.42578125" style="55"/>
  </cols>
  <sheetData>
    <row r="1" spans="1:6" x14ac:dyDescent="0.2">
      <c r="A1" s="87" t="s">
        <v>65</v>
      </c>
      <c r="B1" s="88"/>
      <c r="C1" s="88"/>
      <c r="D1" s="88"/>
      <c r="E1" s="89"/>
      <c r="F1" s="90"/>
    </row>
    <row r="4" spans="1:6" x14ac:dyDescent="0.2">
      <c r="A4" s="56" t="s">
        <v>8</v>
      </c>
      <c r="B4" s="57" t="s">
        <v>12</v>
      </c>
      <c r="C4" s="58" t="s">
        <v>13</v>
      </c>
      <c r="D4" s="58" t="s">
        <v>14</v>
      </c>
      <c r="E4" s="59" t="s">
        <v>55</v>
      </c>
      <c r="F4" s="60" t="s">
        <v>56</v>
      </c>
    </row>
    <row r="5" spans="1:6" x14ac:dyDescent="0.2">
      <c r="A5" s="61" t="s">
        <v>15</v>
      </c>
      <c r="B5" s="62">
        <v>100</v>
      </c>
      <c r="C5" s="62">
        <v>125</v>
      </c>
      <c r="D5" s="62">
        <v>160</v>
      </c>
      <c r="E5" s="63">
        <f>(B5+4*C5+D5)/6</f>
        <v>126.66666666666667</v>
      </c>
      <c r="F5" s="64">
        <f>(D5-B5)/6</f>
        <v>10</v>
      </c>
    </row>
    <row r="6" spans="1:6" x14ac:dyDescent="0.2">
      <c r="A6" s="61" t="s">
        <v>17</v>
      </c>
      <c r="B6" s="62">
        <v>100</v>
      </c>
      <c r="C6" s="62">
        <v>110</v>
      </c>
      <c r="D6" s="62">
        <v>130</v>
      </c>
      <c r="E6" s="63">
        <f t="shared" ref="E6:E20" si="0">(B6+4*C6+D6)/6</f>
        <v>111.66666666666667</v>
      </c>
      <c r="F6" s="64">
        <f t="shared" ref="F6:F20" si="1">(D6-B6)/6</f>
        <v>5</v>
      </c>
    </row>
    <row r="7" spans="1:6" x14ac:dyDescent="0.2">
      <c r="A7" s="61" t="s">
        <v>19</v>
      </c>
      <c r="B7" s="62">
        <v>90</v>
      </c>
      <c r="C7" s="62">
        <v>100</v>
      </c>
      <c r="D7" s="62">
        <v>120</v>
      </c>
      <c r="E7" s="63">
        <f t="shared" si="0"/>
        <v>101.66666666666667</v>
      </c>
      <c r="F7" s="64">
        <f t="shared" si="1"/>
        <v>5</v>
      </c>
    </row>
    <row r="8" spans="1:6" x14ac:dyDescent="0.2">
      <c r="A8" s="61" t="s">
        <v>21</v>
      </c>
      <c r="B8" s="62">
        <v>60</v>
      </c>
      <c r="C8" s="62">
        <v>70</v>
      </c>
      <c r="D8" s="62">
        <v>100</v>
      </c>
      <c r="E8" s="63">
        <f t="shared" si="0"/>
        <v>73.333333333333329</v>
      </c>
      <c r="F8" s="64">
        <f t="shared" si="1"/>
        <v>6.666666666666667</v>
      </c>
    </row>
    <row r="9" spans="1:6" x14ac:dyDescent="0.2">
      <c r="A9" s="61" t="s">
        <v>23</v>
      </c>
      <c r="B9" s="62">
        <v>10</v>
      </c>
      <c r="C9" s="62">
        <v>12</v>
      </c>
      <c r="D9" s="62">
        <v>15</v>
      </c>
      <c r="E9" s="63">
        <f t="shared" si="0"/>
        <v>12.166666666666666</v>
      </c>
      <c r="F9" s="64">
        <f t="shared" si="1"/>
        <v>0.83333333333333337</v>
      </c>
    </row>
    <row r="10" spans="1:6" x14ac:dyDescent="0.2">
      <c r="A10" s="61" t="s">
        <v>25</v>
      </c>
      <c r="B10" s="62">
        <v>15</v>
      </c>
      <c r="C10" s="62">
        <v>20</v>
      </c>
      <c r="D10" s="62">
        <v>25</v>
      </c>
      <c r="E10" s="63">
        <f t="shared" si="0"/>
        <v>20</v>
      </c>
      <c r="F10" s="64">
        <f t="shared" si="1"/>
        <v>1.6666666666666667</v>
      </c>
    </row>
    <row r="11" spans="1:6" x14ac:dyDescent="0.2">
      <c r="A11" s="61" t="s">
        <v>27</v>
      </c>
      <c r="B11" s="62">
        <v>20</v>
      </c>
      <c r="C11" s="62">
        <v>30</v>
      </c>
      <c r="D11" s="62">
        <v>35</v>
      </c>
      <c r="E11" s="63">
        <f t="shared" si="0"/>
        <v>29.166666666666668</v>
      </c>
      <c r="F11" s="64">
        <f t="shared" si="1"/>
        <v>2.5</v>
      </c>
    </row>
    <row r="12" spans="1:6" x14ac:dyDescent="0.2">
      <c r="A12" s="61" t="s">
        <v>29</v>
      </c>
      <c r="B12" s="62">
        <v>10</v>
      </c>
      <c r="C12" s="62">
        <v>12</v>
      </c>
      <c r="D12" s="62">
        <v>15</v>
      </c>
      <c r="E12" s="63">
        <f t="shared" si="0"/>
        <v>12.166666666666666</v>
      </c>
      <c r="F12" s="64">
        <f t="shared" si="1"/>
        <v>0.83333333333333337</v>
      </c>
    </row>
    <row r="13" spans="1:6" x14ac:dyDescent="0.2">
      <c r="A13" s="61" t="s">
        <v>31</v>
      </c>
      <c r="B13" s="62">
        <v>30</v>
      </c>
      <c r="C13" s="62">
        <v>35</v>
      </c>
      <c r="D13" s="62">
        <v>50</v>
      </c>
      <c r="E13" s="63">
        <f t="shared" si="0"/>
        <v>36.666666666666664</v>
      </c>
      <c r="F13" s="64">
        <f t="shared" si="1"/>
        <v>3.3333333333333335</v>
      </c>
    </row>
    <row r="14" spans="1:6" x14ac:dyDescent="0.2">
      <c r="A14" s="61" t="s">
        <v>33</v>
      </c>
      <c r="B14" s="62">
        <v>40</v>
      </c>
      <c r="C14" s="62">
        <v>50</v>
      </c>
      <c r="D14" s="62">
        <v>75</v>
      </c>
      <c r="E14" s="63">
        <f t="shared" si="0"/>
        <v>52.5</v>
      </c>
      <c r="F14" s="64">
        <f t="shared" si="1"/>
        <v>5.833333333333333</v>
      </c>
    </row>
    <row r="15" spans="1:6" x14ac:dyDescent="0.2">
      <c r="A15" s="61" t="s">
        <v>35</v>
      </c>
      <c r="B15" s="62">
        <v>100</v>
      </c>
      <c r="C15" s="62">
        <v>120</v>
      </c>
      <c r="D15" s="62">
        <v>200</v>
      </c>
      <c r="E15" s="63">
        <f t="shared" si="0"/>
        <v>130</v>
      </c>
      <c r="F15" s="64">
        <f t="shared" si="1"/>
        <v>16.666666666666668</v>
      </c>
    </row>
    <row r="16" spans="1:6" x14ac:dyDescent="0.2">
      <c r="A16" s="61" t="s">
        <v>37</v>
      </c>
      <c r="B16" s="62">
        <v>30</v>
      </c>
      <c r="C16" s="62">
        <v>40</v>
      </c>
      <c r="D16" s="62">
        <v>60</v>
      </c>
      <c r="E16" s="63">
        <f t="shared" si="0"/>
        <v>41.666666666666664</v>
      </c>
      <c r="F16" s="64">
        <f t="shared" si="1"/>
        <v>5</v>
      </c>
    </row>
    <row r="17" spans="1:6" x14ac:dyDescent="0.2">
      <c r="A17" s="61" t="s">
        <v>39</v>
      </c>
      <c r="B17" s="62">
        <v>10</v>
      </c>
      <c r="C17" s="62">
        <v>15</v>
      </c>
      <c r="D17" s="62">
        <v>25</v>
      </c>
      <c r="E17" s="63">
        <f t="shared" si="0"/>
        <v>15.833333333333334</v>
      </c>
      <c r="F17" s="64">
        <f t="shared" si="1"/>
        <v>2.5</v>
      </c>
    </row>
    <row r="18" spans="1:6" x14ac:dyDescent="0.2">
      <c r="A18" s="61" t="s">
        <v>41</v>
      </c>
      <c r="B18" s="62">
        <v>75</v>
      </c>
      <c r="C18" s="62">
        <v>90</v>
      </c>
      <c r="D18" s="62">
        <v>100</v>
      </c>
      <c r="E18" s="63">
        <f t="shared" si="0"/>
        <v>89.166666666666671</v>
      </c>
      <c r="F18" s="64">
        <f t="shared" si="1"/>
        <v>4.166666666666667</v>
      </c>
    </row>
    <row r="19" spans="1:6" x14ac:dyDescent="0.2">
      <c r="A19" s="61" t="s">
        <v>43</v>
      </c>
      <c r="B19" s="62">
        <v>60</v>
      </c>
      <c r="C19" s="62">
        <v>75</v>
      </c>
      <c r="D19" s="62">
        <v>80</v>
      </c>
      <c r="E19" s="63">
        <f t="shared" si="0"/>
        <v>73.333333333333329</v>
      </c>
      <c r="F19" s="64">
        <f t="shared" si="1"/>
        <v>3.3333333333333335</v>
      </c>
    </row>
    <row r="20" spans="1:6" x14ac:dyDescent="0.2">
      <c r="A20" s="65" t="s">
        <v>45</v>
      </c>
      <c r="B20" s="66">
        <v>30</v>
      </c>
      <c r="C20" s="66">
        <v>40</v>
      </c>
      <c r="D20" s="66">
        <v>55</v>
      </c>
      <c r="E20" s="67">
        <f t="shared" si="0"/>
        <v>40.833333333333336</v>
      </c>
      <c r="F20" s="68">
        <f t="shared" si="1"/>
        <v>4.166666666666667</v>
      </c>
    </row>
    <row r="23" spans="1:6" x14ac:dyDescent="0.2">
      <c r="A23" s="69" t="s">
        <v>57</v>
      </c>
    </row>
    <row r="25" spans="1:6" x14ac:dyDescent="0.2">
      <c r="A25" s="70" t="s">
        <v>61</v>
      </c>
      <c r="B25" s="70"/>
    </row>
    <row r="27" spans="1:6" x14ac:dyDescent="0.2">
      <c r="A27" s="70" t="s">
        <v>62</v>
      </c>
      <c r="B27" s="71">
        <f>E6+E5+E7+E11+E14+E15</f>
        <v>551.66666666666674</v>
      </c>
    </row>
    <row r="29" spans="1:6" x14ac:dyDescent="0.2">
      <c r="A29" s="70" t="s">
        <v>63</v>
      </c>
      <c r="B29" s="71">
        <f>F6^2+F5^2+F7^2+F11^2+F14^2+F15^2</f>
        <v>468.0555555555556</v>
      </c>
    </row>
    <row r="32" spans="1:6" x14ac:dyDescent="0.2">
      <c r="A32" s="70" t="s">
        <v>64</v>
      </c>
      <c r="D32" s="73" t="s">
        <v>58</v>
      </c>
      <c r="E32" s="55">
        <v>550</v>
      </c>
    </row>
    <row r="33" spans="4:5" x14ac:dyDescent="0.2">
      <c r="D33" s="73" t="s">
        <v>59</v>
      </c>
      <c r="E33" s="71">
        <f>(E32-B27)/B29^0.5</f>
        <v>-7.7037121577138032E-2</v>
      </c>
    </row>
    <row r="34" spans="4:5" x14ac:dyDescent="0.2">
      <c r="D34" s="73" t="s">
        <v>60</v>
      </c>
      <c r="E34" s="72">
        <f>NORMSDIST(E33)</f>
        <v>0.46929700697637833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(a)</vt:lpstr>
      <vt:lpstr>(b)</vt:lpstr>
      <vt:lpstr>(c)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MOG7-20.xls</dc:title>
  <dc:subject>Gisement de kimberlite</dc:subject>
  <dc:creator>Nobert, Ouellet, Parent</dc:creator>
  <dc:description>Méthodes d'optimisation pour la gestion,
Nobert, Ouellet, Parent,
Cheneliere, 2016,
chapitre 7, problème 20, questions (a), (b) et (c)</dc:description>
  <cp:lastModifiedBy>Roch Ouellet</cp:lastModifiedBy>
  <cp:lastPrinted>2008-02-26T16:17:08Z</cp:lastPrinted>
  <dcterms:created xsi:type="dcterms:W3CDTF">2007-04-20T16:37:32Z</dcterms:created>
  <dcterms:modified xsi:type="dcterms:W3CDTF">2015-11-25T19:37:33Z</dcterms:modified>
</cp:coreProperties>
</file>